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naaccountants-my.sharepoint.com/personal/samantha_dna-accountants_co_uk/Documents/Documents/DNA/DNA Branded Docs for clients/"/>
    </mc:Choice>
  </mc:AlternateContent>
  <xr:revisionPtr revIDLastSave="1" documentId="8_{3D817172-32B6-4BFA-AE11-D1D5CD1B33A7}" xr6:coauthVersionLast="47" xr6:coauthVersionMax="47" xr10:uidLastSave="{5343F696-5677-4BAF-B13D-243081F5E016}"/>
  <bookViews>
    <workbookView xWindow="-30828" yWindow="-72" windowWidth="30936" windowHeight="16776" xr2:uid="{00000000-000D-0000-FFFF-FFFF00000000}"/>
  </bookViews>
  <sheets>
    <sheet name="Information" sheetId="2" r:id="rId1"/>
    <sheet name="Sole Trader" sheetId="4" r:id="rId2"/>
    <sheet name="Limited Company (director)"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1" i="5" l="1"/>
  <c r="D69" i="4"/>
  <c r="E69" i="4" s="1"/>
  <c r="D32" i="5"/>
  <c r="D33" i="5"/>
  <c r="D34" i="5"/>
  <c r="D35" i="5"/>
  <c r="D36" i="5"/>
  <c r="D27" i="5"/>
  <c r="M34" i="5"/>
  <c r="C38" i="5"/>
  <c r="M22" i="5"/>
  <c r="L22" i="5"/>
  <c r="K22" i="5"/>
  <c r="J22" i="5"/>
  <c r="I22" i="5"/>
  <c r="H22" i="5"/>
  <c r="G22" i="5"/>
  <c r="F22" i="5"/>
  <c r="E22" i="5"/>
  <c r="D22" i="5"/>
  <c r="C22" i="5"/>
  <c r="B22" i="5"/>
  <c r="O20" i="5"/>
  <c r="O19" i="5"/>
  <c r="O18" i="5"/>
  <c r="O54" i="4"/>
  <c r="B61" i="4"/>
  <c r="B40" i="4"/>
  <c r="B35" i="4"/>
  <c r="B28" i="4"/>
  <c r="C16" i="4"/>
  <c r="C17" i="4"/>
  <c r="C18" i="4"/>
  <c r="C19" i="4"/>
  <c r="C20" i="4"/>
  <c r="C21" i="4"/>
  <c r="C22" i="4"/>
  <c r="C23" i="4"/>
  <c r="C24" i="4"/>
  <c r="C25" i="4"/>
  <c r="C26" i="4"/>
  <c r="C15" i="4"/>
  <c r="D74" i="4"/>
  <c r="D73" i="4"/>
  <c r="D72" i="4"/>
  <c r="D71" i="4"/>
  <c r="D70" i="4"/>
  <c r="M61" i="4"/>
  <c r="L61" i="4"/>
  <c r="K61" i="4"/>
  <c r="J61" i="4"/>
  <c r="I61" i="4"/>
  <c r="H61" i="4"/>
  <c r="G61" i="4"/>
  <c r="F61" i="4"/>
  <c r="E61" i="4"/>
  <c r="D61" i="4"/>
  <c r="C61" i="4"/>
  <c r="O59" i="4"/>
  <c r="O58" i="4"/>
  <c r="O57" i="4"/>
  <c r="O56" i="4"/>
  <c r="O55" i="4"/>
  <c r="E31" i="5" l="1"/>
  <c r="D38" i="5"/>
  <c r="O22" i="5"/>
  <c r="O61" i="4"/>
  <c r="P61" i="4" s="1"/>
  <c r="C28" i="4"/>
  <c r="P22" i="5" l="1"/>
  <c r="E32" i="5"/>
  <c r="E33" i="5"/>
  <c r="E34" i="5"/>
  <c r="E35" i="5"/>
  <c r="E36" i="5"/>
  <c r="E72" i="4"/>
  <c r="E74" i="4"/>
  <c r="E71" i="4"/>
  <c r="C30" i="4"/>
  <c r="E73" i="4"/>
  <c r="E70" i="4"/>
  <c r="E38" i="5" l="1"/>
  <c r="B13" i="5" s="1"/>
  <c r="E76" i="4"/>
  <c r="B49" i="4" s="1"/>
</calcChain>
</file>

<file path=xl/sharedStrings.xml><?xml version="1.0" encoding="utf-8"?>
<sst xmlns="http://schemas.openxmlformats.org/spreadsheetml/2006/main" count="170" uniqueCount="121">
  <si>
    <t>Total Use of Office:</t>
  </si>
  <si>
    <t>Monthly Breakdown Approach</t>
  </si>
  <si>
    <t>April</t>
  </si>
  <si>
    <t>May</t>
  </si>
  <si>
    <t>June</t>
  </si>
  <si>
    <t>July</t>
  </si>
  <si>
    <t>August</t>
  </si>
  <si>
    <t>September</t>
  </si>
  <si>
    <t>October</t>
  </si>
  <si>
    <t>November</t>
  </si>
  <si>
    <t>December</t>
  </si>
  <si>
    <t>January</t>
  </si>
  <si>
    <t>February</t>
  </si>
  <si>
    <t>March</t>
  </si>
  <si>
    <t>Council Tax</t>
  </si>
  <si>
    <t>Cleaning</t>
  </si>
  <si>
    <t>Check</t>
  </si>
  <si>
    <t>Totals</t>
  </si>
  <si>
    <t>Number of rooms used for business purposes</t>
  </si>
  <si>
    <t>Room Name</t>
  </si>
  <si>
    <t>% Business use used in room</t>
  </si>
  <si>
    <t>Business Use in total</t>
  </si>
  <si>
    <t>Total Value of use as office:</t>
  </si>
  <si>
    <t>Room 1</t>
  </si>
  <si>
    <t>Room 2</t>
  </si>
  <si>
    <t>Room 3</t>
  </si>
  <si>
    <t>Total</t>
  </si>
  <si>
    <t>Total Hours work from home:</t>
  </si>
  <si>
    <t>Hours per Month</t>
  </si>
  <si>
    <t>Total Claim per month</t>
  </si>
  <si>
    <t>Total Lump Sum</t>
  </si>
  <si>
    <t>(Fill in the box below with your total bill cost and yellow boxes as directed)</t>
  </si>
  <si>
    <t>Room 4</t>
  </si>
  <si>
    <t>Total number of rooms in the house (Exclude; bathrooms, Include; kitchens/ bedrooms/ living rooms/ studies/ conservatories, etc)</t>
  </si>
  <si>
    <t>Room 5</t>
  </si>
  <si>
    <t>Room 6</t>
  </si>
  <si>
    <t xml:space="preserve">To calculate the correct amount to claim, please complete our Use of Home as Office (UOHO) calculator below with the total value of your monthly bills. </t>
  </si>
  <si>
    <t>Please note - You shouldn’t have a room solely dedicated to your business as it can have additional implications when you come to sell your house!</t>
  </si>
  <si>
    <t>Metered Water Costs only</t>
  </si>
  <si>
    <r>
      <rPr>
        <b/>
        <u/>
        <sz val="12"/>
        <rFont val="Lato"/>
        <family val="2"/>
      </rPr>
      <t>Please note:</t>
    </r>
    <r>
      <rPr>
        <sz val="12"/>
        <rFont val="Lato"/>
        <family val="2"/>
      </rPr>
      <t xml:space="preserve">
* You must keep a record of these bills in case of an HMRC inspection.
* The amounts must match the figures submitted to HMRC on your tax return.
If you need any help filling out the calculator or understanding what you can claim, just let us know!</t>
    </r>
  </si>
  <si>
    <r>
      <rPr>
        <b/>
        <sz val="12"/>
        <rFont val="Lato"/>
        <family val="2"/>
      </rPr>
      <t>Information &amp; Guidance</t>
    </r>
    <r>
      <rPr>
        <sz val="12"/>
        <rFont val="Lato"/>
        <family val="2"/>
      </rPr>
      <t xml:space="preserve">
</t>
    </r>
    <r>
      <rPr>
        <i/>
        <sz val="12"/>
        <rFont val="Lato"/>
        <family val="2"/>
      </rPr>
      <t>Why are there two calculators?</t>
    </r>
    <r>
      <rPr>
        <sz val="12"/>
        <rFont val="Lato"/>
        <family val="2"/>
      </rPr>
      <t xml:space="preserve">
HMRC has different rules depending on how your business is structured.</t>
    </r>
  </si>
  <si>
    <r>
      <rPr>
        <b/>
        <sz val="12"/>
        <rFont val="Lato"/>
        <family val="2"/>
      </rPr>
      <t>Limited Companies</t>
    </r>
    <r>
      <rPr>
        <sz val="12"/>
        <rFont val="Lato"/>
        <family val="2"/>
      </rPr>
      <t xml:space="preserve">
Directors and employees work under the employment expenses rules.
The company can reimburse homeworking costs.
The most common claim is the HMRC flat rate of £6 per week (£26 per month / £312 per year).
Alternatively, the company can reimburse the actual additional household costs incurred if these can be evidenced.</t>
    </r>
  </si>
  <si>
    <r>
      <rPr>
        <b/>
        <sz val="12"/>
        <rFont val="Lato"/>
        <family val="2"/>
      </rPr>
      <t>Sole Traders</t>
    </r>
    <r>
      <rPr>
        <sz val="12"/>
        <rFont val="Lato"/>
        <family val="2"/>
      </rPr>
      <t xml:space="preserve">
Sole traders claim expenses through their Self Assessment tax return.
They can choose either:
- HMRC Simplified Expenses (fixed monthly rates); or
- A proportion of their actual household costs.</t>
    </r>
  </si>
  <si>
    <t>Business type</t>
  </si>
  <si>
    <t>Calculator</t>
  </si>
  <si>
    <t>Sole Trader</t>
  </si>
  <si>
    <t>Sole Trader Calculator</t>
  </si>
  <si>
    <t>Partnership (each partner individually if applicable)</t>
  </si>
  <si>
    <t>Limited Company Director</t>
  </si>
  <si>
    <t>Limited Company Calculator</t>
  </si>
  <si>
    <t>Employee claiming through employer</t>
  </si>
  <si>
    <t>USE OF HOME OFFICE Calculators</t>
  </si>
  <si>
    <t>Limited Company Flat-rate allowance</t>
  </si>
  <si>
    <t>Frequency</t>
  </si>
  <si>
    <t>Allowance</t>
  </si>
  <si>
    <t>Weekly</t>
  </si>
  <si>
    <t>Monthly</t>
  </si>
  <si>
    <t>Annual</t>
  </si>
  <si>
    <r>
      <rPr>
        <b/>
        <sz val="12"/>
        <color theme="1"/>
        <rFont val="Lato"/>
        <family val="2"/>
      </rPr>
      <t>HMRC Guidance states</t>
    </r>
    <r>
      <rPr>
        <sz val="12"/>
        <color theme="1"/>
        <rFont val="Lato"/>
        <family val="2"/>
      </rPr>
      <t xml:space="preserve"> "</t>
    </r>
    <r>
      <rPr>
        <i/>
        <sz val="12"/>
        <color theme="1"/>
        <rFont val="Lato"/>
        <family val="2"/>
      </rPr>
      <t>Before a deduction can be permitted for a household expense it must be demonstrated that the expense has been incurred wholly, exclusively and necessarily in the performance of the duties of the employment</t>
    </r>
    <r>
      <rPr>
        <sz val="12"/>
        <color theme="1"/>
        <rFont val="Lato"/>
        <family val="2"/>
      </rPr>
      <t>"</t>
    </r>
  </si>
  <si>
    <t>Most directors simply claim HMRC's flat-rate allowance.</t>
  </si>
  <si>
    <t>This does not require receipts, although your company should retain evidence that you regularly work from home.
If you wish to claim more than the flat rate, you must calculate the additional household costs attributable to business use and retain supporting evidence.</t>
  </si>
  <si>
    <t>Hours worked from home per month</t>
  </si>
  <si>
    <t>Monthly allowance</t>
  </si>
  <si>
    <t>25–50 hours</t>
  </si>
  <si>
    <t>51–100 hours</t>
  </si>
  <si>
    <t>101+ hours</t>
  </si>
  <si>
    <t>Check the HMRC Guidance Here</t>
  </si>
  <si>
    <t>https://www.gov.uk/simpler-income-tax-simplified-expenses/working-from-home</t>
  </si>
  <si>
    <t>USE OF HOME AS OFFICE CALCULATOR - SOLE TRADER</t>
  </si>
  <si>
    <t>The Simplified Expenses method allows sole traders and business partnerships (where none of the partners is a limited company) to claim a fixed monthly amount for working from home instead of calculating a proportion of their actual household running costs.</t>
  </si>
  <si>
    <t>To use this method:</t>
  </si>
  <si>
    <t>1. Enter the total number of hours you worked from home for each month.</t>
  </si>
  <si>
    <t>2. The spreadsheet will automatically calculate the appropriate HMRC allowance based on the number of hours worked.</t>
  </si>
  <si>
    <t>3. The monthly allowances are totalled to give your annual claim.</t>
  </si>
  <si>
    <r>
      <rPr>
        <b/>
        <sz val="11"/>
        <color theme="1"/>
        <rFont val="Lato"/>
        <family val="2"/>
      </rPr>
      <t>Important Notes</t>
    </r>
    <r>
      <rPr>
        <sz val="11"/>
        <color theme="1"/>
        <rFont val="Lato"/>
        <family val="2"/>
      </rPr>
      <t xml:space="preserve">
- These are HMRC's fixed rates and are intended to cover household running costs such as heat, light and power.
- If you choose to use the Simplified Expenses method, you cannot also claim a proportion of your actual household running costs for the same period.
- You should keep a record of the hours you worked from home in case HMRC requests evidence.
- This method is only available to sole traders and qualifying partnerships. It cannot be used by limited companies or directors claiming expenses through their company.</t>
    </r>
  </si>
  <si>
    <r>
      <rPr>
        <b/>
        <sz val="11"/>
        <color theme="1"/>
        <rFont val="Lato"/>
        <family val="2"/>
      </rPr>
      <t>Supporting Records</t>
    </r>
    <r>
      <rPr>
        <sz val="11"/>
        <color theme="1"/>
        <rFont val="Lato"/>
        <family val="2"/>
      </rPr>
      <t xml:space="preserve">
Although receipts are not required for the fixed-rate claim, you should retain:
- A record of the hours worked from home each month.
- Your working papers showing how the claim has been calculated.
- Any diary, timesheets or other records that support your homeworking hour</t>
    </r>
  </si>
  <si>
    <r>
      <rPr>
        <b/>
        <sz val="11"/>
        <color theme="1"/>
        <rFont val="Lato"/>
        <family val="2"/>
      </rPr>
      <t>Telephone &amp; Internet</t>
    </r>
    <r>
      <rPr>
        <sz val="11"/>
        <color theme="1"/>
        <rFont val="Lato"/>
        <family val="2"/>
      </rPr>
      <t xml:space="preserve">
The HMRC Simplified Expenses rates do not include telephone or internet costs. These may be claimed separately where they are used for business.
- Telephone: Claim business calls or the business proportion of your contract.
- Internet: Claim only the business proportion of your broadband costs.
- Keep your bills and a record of how you calculated the business percentage as supporting evidence.</t>
    </r>
  </si>
  <si>
    <t>Telephone Costs for 12 months 100%</t>
  </si>
  <si>
    <t>% used for business (EG you use your phone 50% for work)</t>
  </si>
  <si>
    <t>Business cost</t>
  </si>
  <si>
    <t>TELEPHONE</t>
  </si>
  <si>
    <t>INTERNET</t>
  </si>
  <si>
    <t>Internet Costs for 12 months 100%</t>
  </si>
  <si>
    <t xml:space="preserve">% used for business </t>
  </si>
  <si>
    <t>Option 1) HMRC Simplified Expenses Method (Sole Traders)</t>
  </si>
  <si>
    <t>Option 2) Actual costs</t>
  </si>
  <si>
    <t>Use the simplified expenses checker to compare what you can claim using simplified expenses with what you can claim by working out the actual costs.</t>
  </si>
  <si>
    <t>Internet and telephone</t>
  </si>
  <si>
    <r>
      <t xml:space="preserve">Mortgage Interest only (no capital repayment) or Rent </t>
    </r>
    <r>
      <rPr>
        <b/>
        <sz val="11"/>
        <color theme="5"/>
        <rFont val="Lato"/>
        <family val="2"/>
      </rPr>
      <t>(</t>
    </r>
    <r>
      <rPr>
        <b/>
        <i/>
        <sz val="11"/>
        <color theme="5"/>
        <rFont val="Lato"/>
        <family val="2"/>
      </rPr>
      <t>please specify which)</t>
    </r>
  </si>
  <si>
    <t xml:space="preserve">Heat, Light &amp; Power </t>
  </si>
  <si>
    <t>Check out the full HMRC manual here if you are unsure on what to include</t>
  </si>
  <si>
    <t>https://www.gov.uk/hmrc-internal-manuals/business-income-manual/bim47820</t>
  </si>
  <si>
    <t>Option 1 ) Flat Rate Allowance</t>
  </si>
  <si>
    <r>
      <rPr>
        <b/>
        <sz val="11"/>
        <color theme="1"/>
        <rFont val="Lato"/>
        <family val="2"/>
      </rPr>
      <t>Telephone &amp; Internet</t>
    </r>
    <r>
      <rPr>
        <sz val="11"/>
        <color theme="1"/>
        <rFont val="Lato"/>
        <family val="2"/>
      </rPr>
      <t xml:space="preserve">
Telephone and internet costs are generally dealt with separately from homeworking expenses.
- Business telephone contracts and business call costs may be allowable.
- A personal broadband contract is not normally reimbursable unless an </t>
    </r>
    <r>
      <rPr>
        <i/>
        <sz val="11"/>
        <color theme="1"/>
        <rFont val="Lato"/>
        <family val="2"/>
      </rPr>
      <t xml:space="preserve">additional cost </t>
    </r>
    <r>
      <rPr>
        <sz val="11"/>
        <color theme="1"/>
        <rFont val="Lato"/>
        <family val="2"/>
      </rPr>
      <t xml:space="preserve">has been incurred as a result of working from home.
</t>
    </r>
    <r>
      <rPr>
        <b/>
        <sz val="11"/>
        <color theme="1"/>
        <rFont val="Lato"/>
        <family val="2"/>
      </rPr>
      <t>- If the company provides or pays for a separate business telephone or broadband contract, these costs should be claimed separately through the company's accounts.</t>
    </r>
  </si>
  <si>
    <r>
      <rPr>
        <b/>
        <u/>
        <sz val="12"/>
        <rFont val="Lato"/>
        <family val="2"/>
      </rPr>
      <t>Please note:</t>
    </r>
    <r>
      <rPr>
        <sz val="12"/>
        <rFont val="Lato"/>
        <family val="2"/>
      </rPr>
      <t xml:space="preserve">
* You must keep a record of these bills in case of an HMRC inspection.
* You should have a homeworking Agreement between yourself and your Limited Company
If you need any help filling out the calculator or understanding what you can claim, just let us know!</t>
    </r>
  </si>
  <si>
    <r>
      <t>Important:</t>
    </r>
    <r>
      <rPr>
        <sz val="11"/>
        <color theme="1"/>
        <rFont val="Calibri"/>
        <family val="2"/>
        <scheme val="minor"/>
      </rPr>
      <t xml:space="preserve"> This calculator provides a reasonable method of estimating actual homeworking costs. Claims should be based on the actual additional household expenses incurred, supported by appropriate records, and approved by the company. We recommend reviewing the calculation annually or whenever your circumstances change.</t>
    </r>
  </si>
  <si>
    <r>
      <t>Important:</t>
    </r>
    <r>
      <rPr>
        <sz val="11"/>
        <color theme="1"/>
        <rFont val="Calibri"/>
        <family val="2"/>
        <scheme val="minor"/>
      </rPr>
      <t xml:space="preserve"> This calculator provides a reasonable method of estimating actual homeworking costs. Claims should be based on the actual additional household expenses incurred, supported by appropriate records, and approved by the business. We recommend reviewing the calculation annually or whenever your circumstances change.</t>
    </r>
  </si>
  <si>
    <t>USE OF HOME AS OFFICE CALCULATOR - LTD/ Director</t>
  </si>
  <si>
    <r>
      <t xml:space="preserve">Simplified Expenses (if you work </t>
    </r>
    <r>
      <rPr>
        <b/>
        <sz val="11"/>
        <color theme="0"/>
        <rFont val="Lato"/>
        <family val="2"/>
      </rPr>
      <t>more than 25 hours or more</t>
    </r>
    <r>
      <rPr>
        <sz val="11"/>
        <color theme="0"/>
        <rFont val="Lato"/>
        <family val="2"/>
      </rPr>
      <t xml:space="preserve"> per month from home)</t>
    </r>
  </si>
  <si>
    <t>Option 2) Actual Additional Household Expenses</t>
  </si>
  <si>
    <t>Instead of claiming the HMRC flat rate of £6 per week (£312 per year), a company may reimburse a director or employee for the actual additional household expenses incurred as a result of working from home.
Only reasonable additional costs can be reimbursed. Fixed household costs that would be incurred regardless of working from home (such as mortgage interest, rent and Council Tax) are not normally reimbursable under the homeworking exemption.
Please enter the additional annual costs incurred as a result of working from home.</t>
  </si>
  <si>
    <t>https://www.gov.uk/hmrc-internal-manuals/employment-income-manual/eim01474</t>
  </si>
  <si>
    <t>Hours spent working in room (per year)</t>
  </si>
  <si>
    <t>Description</t>
  </si>
  <si>
    <t>Additional Home Contents Insurance</t>
  </si>
  <si>
    <t>Home Contents Insurance</t>
  </si>
  <si>
    <r>
      <t xml:space="preserve">Note: Only the </t>
    </r>
    <r>
      <rPr>
        <b/>
        <sz val="11"/>
        <color theme="1"/>
        <rFont val="Lato"/>
        <family val="2"/>
      </rPr>
      <t>additional premium</t>
    </r>
    <r>
      <rPr>
        <sz val="11"/>
        <color theme="1"/>
        <rFont val="Lato"/>
        <family val="2"/>
      </rPr>
      <t xml:space="preserve"> charged by your insurer as a result of working from home should be claimed. Do not include your full annual home contents insurance premium unless the whole increase relates to business use.</t>
    </r>
  </si>
  <si>
    <t>Annual Cost (£) (ex business)</t>
  </si>
  <si>
    <t>Additional Cost (£) (including)</t>
  </si>
  <si>
    <t>Claim</t>
  </si>
  <si>
    <t>Option 3 – Create a Formal Rental Agreement</t>
  </si>
  <si>
    <t>A director may choose to enter into a formal licence or rental agreement with their limited company, allowing the company to pay rent for the business use of part of their home.</t>
  </si>
  <si>
    <t>This can result in a larger deduction than the HMRC flat rate or reimbursement of actual additional household costs. However, it is considerably more complex and may have tax implications for both the company and the director.</t>
  </si>
  <si>
    <t>Potential considerations include:</t>
  </si>
  <si>
    <t>The rental income may need to be declared on the director's Self Assessment Tax Return.</t>
  </si>
  <si>
    <t>A proportion of household expenses may be deductible against the rental income.</t>
  </si>
  <si>
    <t>There may be Capital Gains Tax implications if part of the property is used exclusively for business.</t>
  </si>
  <si>
    <t>The agreement should be commercially justifiable and properly documented.</t>
  </si>
  <si>
    <t>We strongly recommend seeking professional advice before entering into a formal rental agreement with your company.</t>
  </si>
  <si>
    <t>Room proportion %</t>
  </si>
  <si>
    <t>Business Use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</si>
</sst>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7" formatCode="&quot;£&quot;#,##0.00;\-&quot;£&quot;#,##0.00"/>
    <numFmt numFmtId="8" formatCode="&quot;£&quot;#,##0.00;[Red]\-&quot;£&quot;#,##0.00"/>
    <numFmt numFmtId="164" formatCode="_-* #,##0.00_-;\-* #,##0.00_-;_-* &quot;-&quot;??_-;_-@"/>
    <numFmt numFmtId="165" formatCode="&quot;£&quot;#,##0.00"/>
  </numFmts>
  <fonts count="29" x14ac:knownFonts="1">
    <font>
      <sz val="11"/>
      <color theme="1"/>
      <name val="Calibri"/>
      <scheme val="minor"/>
    </font>
    <font>
      <sz val="11"/>
      <color theme="1"/>
      <name val="Calibri"/>
      <family val="2"/>
      <scheme val="minor"/>
    </font>
    <font>
      <sz val="11"/>
      <color theme="1"/>
      <name val="Lato"/>
      <family val="2"/>
    </font>
    <font>
      <sz val="12"/>
      <color theme="1"/>
      <name val="Lato"/>
      <family val="2"/>
    </font>
    <font>
      <sz val="11"/>
      <color theme="0"/>
      <name val="Lato"/>
      <family val="2"/>
    </font>
    <font>
      <b/>
      <sz val="11"/>
      <color theme="1"/>
      <name val="Lato"/>
      <family val="2"/>
    </font>
    <font>
      <sz val="12"/>
      <name val="Lato"/>
      <family val="2"/>
    </font>
    <font>
      <b/>
      <u/>
      <sz val="12"/>
      <name val="Lato"/>
      <family val="2"/>
    </font>
    <font>
      <b/>
      <sz val="12"/>
      <color theme="1"/>
      <name val="Lato"/>
      <family val="2"/>
    </font>
    <font>
      <i/>
      <sz val="11"/>
      <color theme="1"/>
      <name val="Lato"/>
      <family val="2"/>
    </font>
    <font>
      <u/>
      <sz val="11"/>
      <color theme="10"/>
      <name val="Calibri"/>
      <family val="2"/>
      <scheme val="minor"/>
    </font>
    <font>
      <b/>
      <i/>
      <sz val="12"/>
      <color rgb="FFE75E0D"/>
      <name val="Lato"/>
      <family val="2"/>
    </font>
    <font>
      <b/>
      <sz val="12"/>
      <name val="Lato"/>
      <family val="2"/>
    </font>
    <font>
      <i/>
      <sz val="12"/>
      <name val="Lato"/>
      <family val="2"/>
    </font>
    <font>
      <b/>
      <sz val="22"/>
      <color theme="5"/>
      <name val="Lato"/>
      <family val="2"/>
    </font>
    <font>
      <b/>
      <sz val="11"/>
      <color theme="1"/>
      <name val="Calibri"/>
      <family val="2"/>
      <scheme val="minor"/>
    </font>
    <font>
      <b/>
      <sz val="12"/>
      <color theme="5"/>
      <name val="Lato"/>
      <family val="2"/>
    </font>
    <font>
      <sz val="12"/>
      <color theme="0"/>
      <name val="Lato"/>
      <family val="2"/>
    </font>
    <font>
      <i/>
      <sz val="12"/>
      <color theme="1"/>
      <name val="Lato"/>
      <family val="2"/>
    </font>
    <font>
      <b/>
      <sz val="24"/>
      <color theme="5"/>
      <name val="Lato"/>
      <family val="2"/>
    </font>
    <font>
      <b/>
      <sz val="11"/>
      <color theme="5"/>
      <name val="Lato"/>
      <family val="2"/>
    </font>
    <font>
      <b/>
      <i/>
      <sz val="11"/>
      <color theme="5"/>
      <name val="Lato"/>
      <family val="2"/>
    </font>
    <font>
      <b/>
      <sz val="16"/>
      <color theme="1"/>
      <name val="Lato"/>
      <family val="2"/>
    </font>
    <font>
      <u/>
      <sz val="11"/>
      <color theme="10"/>
      <name val="Lato"/>
      <family val="2"/>
    </font>
    <font>
      <sz val="11"/>
      <color rgb="FFFFFFFF"/>
      <name val="Lato"/>
      <family val="2"/>
    </font>
    <font>
      <sz val="11"/>
      <color rgb="FFFF0000"/>
      <name val="Lato"/>
      <family val="2"/>
    </font>
    <font>
      <b/>
      <sz val="11"/>
      <color theme="0"/>
      <name val="Lato"/>
      <family val="2"/>
    </font>
    <font>
      <b/>
      <i/>
      <sz val="11"/>
      <color rgb="FFE75E0D"/>
      <name val="Lato"/>
      <family val="2"/>
    </font>
    <font>
      <sz val="11"/>
      <name val="Lato"/>
      <family val="2"/>
    </font>
  </fonts>
  <fills count="9">
    <fill>
      <patternFill patternType="none"/>
    </fill>
    <fill>
      <patternFill patternType="gray125"/>
    </fill>
    <fill>
      <patternFill patternType="solid">
        <fgColor rgb="FFD6672D"/>
        <bgColor rgb="FFD6672D"/>
      </patternFill>
    </fill>
    <fill>
      <patternFill patternType="solid">
        <fgColor theme="7"/>
        <bgColor theme="7"/>
      </patternFill>
    </fill>
    <fill>
      <patternFill patternType="solid">
        <fgColor rgb="FF90261F"/>
        <bgColor rgb="FF90261F"/>
      </patternFill>
    </fill>
    <fill>
      <patternFill patternType="solid">
        <fgColor theme="5" tint="0.79998168889431442"/>
        <bgColor theme="7"/>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tint="0.79998168889431442"/>
        <bgColor theme="7"/>
      </patternFill>
    </fill>
  </fills>
  <borders count="29">
    <border>
      <left/>
      <right/>
      <top/>
      <bottom/>
      <diagonal/>
    </border>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110">
    <xf numFmtId="0" fontId="0" fillId="0" borderId="0" xfId="0"/>
    <xf numFmtId="0" fontId="2" fillId="0" borderId="0" xfId="0" applyFont="1" applyAlignment="1">
      <alignment horizontal="right"/>
    </xf>
    <xf numFmtId="0" fontId="3" fillId="0" borderId="0" xfId="0" applyFont="1" applyAlignment="1">
      <alignment wrapText="1"/>
    </xf>
    <xf numFmtId="0" fontId="2" fillId="0" borderId="0" xfId="0" applyFont="1" applyAlignment="1">
      <alignment horizontal="right" wrapText="1"/>
    </xf>
    <xf numFmtId="0" fontId="11" fillId="0" borderId="1" xfId="0" applyFont="1" applyBorder="1" applyAlignment="1">
      <alignment vertical="center" wrapText="1"/>
    </xf>
    <xf numFmtId="0" fontId="8" fillId="0" borderId="25" xfId="0" applyFont="1" applyBorder="1" applyAlignment="1">
      <alignment vertical="center" wrapText="1"/>
    </xf>
    <xf numFmtId="0" fontId="3" fillId="0" borderId="0" xfId="0" applyFont="1"/>
    <xf numFmtId="0" fontId="16" fillId="0" borderId="0" xfId="0" applyFont="1" applyAlignment="1">
      <alignment vertical="center"/>
    </xf>
    <xf numFmtId="0" fontId="17" fillId="0" borderId="1" xfId="0" applyFont="1" applyBorder="1"/>
    <xf numFmtId="0" fontId="3" fillId="0" borderId="1" xfId="0" applyFont="1" applyBorder="1" applyAlignment="1">
      <alignment horizontal="right"/>
    </xf>
    <xf numFmtId="0" fontId="3" fillId="0" borderId="1" xfId="0" applyFont="1" applyBorder="1"/>
    <xf numFmtId="0" fontId="19" fillId="0" borderId="0" xfId="0" applyFont="1" applyAlignment="1">
      <alignment vertical="center"/>
    </xf>
    <xf numFmtId="0" fontId="3" fillId="0" borderId="0" xfId="0" applyFont="1" applyAlignment="1">
      <alignment horizontal="center"/>
    </xf>
    <xf numFmtId="0" fontId="2" fillId="0" borderId="0" xfId="0" applyFont="1"/>
    <xf numFmtId="0" fontId="2" fillId="0" borderId="0" xfId="0" applyFont="1" applyAlignment="1">
      <alignment wrapText="1"/>
    </xf>
    <xf numFmtId="0" fontId="5" fillId="0" borderId="0" xfId="0" applyFont="1" applyAlignment="1">
      <alignment horizontal="right"/>
    </xf>
    <xf numFmtId="0" fontId="2"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vertical="top" wrapText="1"/>
    </xf>
    <xf numFmtId="0" fontId="6" fillId="7" borderId="0" xfId="0" applyFont="1" applyFill="1" applyAlignment="1">
      <alignment horizontal="center" vertical="center" wrapText="1"/>
    </xf>
    <xf numFmtId="0" fontId="22" fillId="0" borderId="0" xfId="0" applyFont="1" applyAlignment="1">
      <alignment vertical="center"/>
    </xf>
    <xf numFmtId="0" fontId="22" fillId="0" borderId="0" xfId="0" applyFont="1" applyAlignment="1">
      <alignment horizontal="left" vertical="center"/>
    </xf>
    <xf numFmtId="0" fontId="8" fillId="0" borderId="25" xfId="0" applyFont="1" applyBorder="1" applyAlignment="1">
      <alignment horizontal="left" vertical="center" wrapText="1"/>
    </xf>
    <xf numFmtId="0" fontId="3" fillId="0" borderId="25" xfId="0" applyFont="1" applyBorder="1" applyAlignment="1">
      <alignment horizontal="left" vertical="center" wrapText="1"/>
    </xf>
    <xf numFmtId="8" fontId="3" fillId="0" borderId="25" xfId="0" applyNumberFormat="1" applyFont="1" applyBorder="1" applyAlignment="1">
      <alignment horizontal="left" vertical="center" wrapText="1"/>
    </xf>
    <xf numFmtId="164" fontId="2" fillId="0" borderId="0" xfId="0" applyNumberFormat="1" applyFont="1"/>
    <xf numFmtId="0" fontId="24" fillId="2" borderId="1" xfId="0" applyFont="1" applyFill="1" applyBorder="1"/>
    <xf numFmtId="164" fontId="4" fillId="2" borderId="1" xfId="0" applyNumberFormat="1" applyFont="1" applyFill="1" applyBorder="1"/>
    <xf numFmtId="0" fontId="24" fillId="4" borderId="1" xfId="0" applyFont="1" applyFill="1" applyBorder="1"/>
    <xf numFmtId="165" fontId="2" fillId="0" borderId="12" xfId="0" applyNumberFormat="1" applyFont="1" applyBorder="1"/>
    <xf numFmtId="165" fontId="2" fillId="0" borderId="13" xfId="0" applyNumberFormat="1" applyFont="1" applyBorder="1"/>
    <xf numFmtId="165" fontId="2" fillId="0" borderId="14" xfId="0" applyNumberFormat="1" applyFont="1" applyBorder="1"/>
    <xf numFmtId="165" fontId="2" fillId="0" borderId="15" xfId="0" applyNumberFormat="1" applyFont="1" applyBorder="1"/>
    <xf numFmtId="165" fontId="2" fillId="0" borderId="0" xfId="0" applyNumberFormat="1" applyFont="1"/>
    <xf numFmtId="165" fontId="2" fillId="0" borderId="16" xfId="0" applyNumberFormat="1" applyFont="1" applyBorder="1"/>
    <xf numFmtId="165" fontId="2" fillId="0" borderId="11" xfId="0" applyNumberFormat="1" applyFont="1" applyBorder="1"/>
    <xf numFmtId="165" fontId="2" fillId="0" borderId="1" xfId="0" applyNumberFormat="1" applyFont="1" applyBorder="1"/>
    <xf numFmtId="165" fontId="2" fillId="0" borderId="17" xfId="0" applyNumberFormat="1" applyFont="1" applyBorder="1"/>
    <xf numFmtId="165" fontId="2" fillId="0" borderId="21" xfId="0" applyNumberFormat="1" applyFont="1" applyBorder="1"/>
    <xf numFmtId="165" fontId="2" fillId="0" borderId="22" xfId="0" applyNumberFormat="1" applyFont="1" applyBorder="1"/>
    <xf numFmtId="165" fontId="2" fillId="0" borderId="23" xfId="0" applyNumberFormat="1" applyFont="1" applyBorder="1"/>
    <xf numFmtId="165" fontId="2" fillId="0" borderId="24" xfId="0" applyNumberFormat="1" applyFont="1" applyBorder="1"/>
    <xf numFmtId="165" fontId="2" fillId="0" borderId="18" xfId="0" applyNumberFormat="1" applyFont="1" applyBorder="1"/>
    <xf numFmtId="165" fontId="25" fillId="0" borderId="0" xfId="0" applyNumberFormat="1" applyFont="1"/>
    <xf numFmtId="165" fontId="2" fillId="0" borderId="25" xfId="0" applyNumberFormat="1" applyFont="1" applyBorder="1"/>
    <xf numFmtId="0" fontId="2" fillId="8" borderId="19" xfId="0" applyFont="1" applyFill="1" applyBorder="1" applyAlignment="1">
      <alignment horizontal="center" vertical="center"/>
    </xf>
    <xf numFmtId="0" fontId="2" fillId="8" borderId="20" xfId="0" applyFont="1" applyFill="1" applyBorder="1" applyAlignment="1">
      <alignment horizontal="center" vertical="center"/>
    </xf>
    <xf numFmtId="0" fontId="2" fillId="8" borderId="4" xfId="0" applyFont="1" applyFill="1" applyBorder="1" applyAlignment="1">
      <alignment horizontal="center" vertical="center"/>
    </xf>
    <xf numFmtId="9" fontId="2" fillId="8" borderId="5" xfId="0" applyNumberFormat="1" applyFont="1" applyFill="1" applyBorder="1" applyAlignment="1">
      <alignment horizontal="center" vertical="center"/>
    </xf>
    <xf numFmtId="9" fontId="2" fillId="0" borderId="0" xfId="0" applyNumberFormat="1" applyFont="1" applyAlignment="1">
      <alignment horizontal="center" vertical="center"/>
    </xf>
    <xf numFmtId="0" fontId="2" fillId="8" borderId="6" xfId="0" applyFont="1" applyFill="1" applyBorder="1" applyAlignment="1">
      <alignment horizontal="center" vertical="center"/>
    </xf>
    <xf numFmtId="9" fontId="2" fillId="8" borderId="7" xfId="0" applyNumberFormat="1" applyFont="1" applyFill="1" applyBorder="1" applyAlignment="1">
      <alignment horizontal="center" vertical="center"/>
    </xf>
    <xf numFmtId="0" fontId="2" fillId="8" borderId="8" xfId="0" applyFont="1" applyFill="1" applyBorder="1" applyAlignment="1">
      <alignment horizontal="center" vertical="center"/>
    </xf>
    <xf numFmtId="9" fontId="2" fillId="8" borderId="9" xfId="0" applyNumberFormat="1" applyFont="1" applyFill="1" applyBorder="1" applyAlignment="1">
      <alignment horizontal="center" vertical="center"/>
    </xf>
    <xf numFmtId="0" fontId="2" fillId="0" borderId="25" xfId="0" applyFont="1" applyBorder="1" applyAlignment="1">
      <alignment vertical="center" wrapText="1"/>
    </xf>
    <xf numFmtId="0" fontId="23" fillId="0" borderId="25" xfId="1" applyFont="1" applyBorder="1" applyAlignment="1">
      <alignment vertical="center" wrapText="1"/>
    </xf>
    <xf numFmtId="0" fontId="14" fillId="0" borderId="0" xfId="0" applyFont="1" applyAlignment="1">
      <alignment vertical="center"/>
    </xf>
    <xf numFmtId="0" fontId="5" fillId="0" borderId="25" xfId="0" applyFont="1" applyBorder="1" applyAlignment="1">
      <alignment horizontal="center" vertical="center" wrapText="1"/>
    </xf>
    <xf numFmtId="0" fontId="2" fillId="0" borderId="25" xfId="0" applyFont="1" applyBorder="1" applyAlignment="1">
      <alignment horizontal="center" vertical="center" wrapText="1"/>
    </xf>
    <xf numFmtId="6" fontId="2" fillId="0" borderId="25" xfId="0" applyNumberFormat="1" applyFont="1" applyBorder="1" applyAlignment="1">
      <alignment horizontal="center" vertical="center" wrapText="1"/>
    </xf>
    <xf numFmtId="0" fontId="2" fillId="5" borderId="2" xfId="0" applyFont="1" applyFill="1" applyBorder="1"/>
    <xf numFmtId="0" fontId="2" fillId="5" borderId="10" xfId="0" applyFont="1" applyFill="1" applyBorder="1"/>
    <xf numFmtId="0" fontId="2" fillId="5" borderId="3" xfId="0" applyFont="1" applyFill="1" applyBorder="1"/>
    <xf numFmtId="0" fontId="2" fillId="0" borderId="27" xfId="0" applyFont="1" applyBorder="1"/>
    <xf numFmtId="164" fontId="2" fillId="0" borderId="25" xfId="0" applyNumberFormat="1" applyFont="1" applyBorder="1"/>
    <xf numFmtId="164" fontId="2" fillId="0" borderId="19" xfId="0" applyNumberFormat="1" applyFont="1" applyBorder="1"/>
    <xf numFmtId="165" fontId="2" fillId="6" borderId="0" xfId="0" applyNumberFormat="1" applyFont="1" applyFill="1"/>
    <xf numFmtId="9" fontId="2" fillId="6" borderId="0" xfId="0" applyNumberFormat="1" applyFont="1" applyFill="1"/>
    <xf numFmtId="0" fontId="22" fillId="0" borderId="0" xfId="0" applyFont="1"/>
    <xf numFmtId="0" fontId="15" fillId="0" borderId="0" xfId="0" applyFont="1"/>
    <xf numFmtId="0" fontId="2" fillId="5" borderId="19" xfId="0" applyFont="1" applyFill="1" applyBorder="1" applyAlignment="1">
      <alignment horizontal="center" vertical="center"/>
    </xf>
    <xf numFmtId="0" fontId="2" fillId="5" borderId="20" xfId="0" applyFont="1" applyFill="1" applyBorder="1" applyAlignment="1">
      <alignment horizontal="center" vertical="center"/>
    </xf>
    <xf numFmtId="0" fontId="2" fillId="5" borderId="25" xfId="0" applyFont="1" applyFill="1" applyBorder="1" applyAlignment="1">
      <alignment horizontal="center" vertical="center"/>
    </xf>
    <xf numFmtId="1" fontId="2" fillId="5" borderId="25" xfId="0" applyNumberFormat="1" applyFont="1" applyFill="1" applyBorder="1" applyAlignment="1">
      <alignment horizontal="center" vertical="center"/>
    </xf>
    <xf numFmtId="1" fontId="2" fillId="0" borderId="0" xfId="0" applyNumberFormat="1" applyFont="1" applyAlignment="1">
      <alignment horizontal="center"/>
    </xf>
    <xf numFmtId="7" fontId="2" fillId="0" borderId="0" xfId="0" applyNumberFormat="1" applyFont="1"/>
    <xf numFmtId="7" fontId="4" fillId="2" borderId="1" xfId="0" applyNumberFormat="1" applyFont="1" applyFill="1" applyBorder="1"/>
    <xf numFmtId="0" fontId="5" fillId="0" borderId="0" xfId="0" applyFont="1"/>
    <xf numFmtId="0" fontId="5" fillId="0" borderId="25" xfId="0" applyFont="1" applyBorder="1"/>
    <xf numFmtId="0" fontId="27" fillId="0" borderId="1" xfId="0" applyFont="1" applyBorder="1" applyAlignment="1">
      <alignment vertical="center" wrapText="1"/>
    </xf>
    <xf numFmtId="0" fontId="5" fillId="0" borderId="0" xfId="0" applyFont="1" applyAlignment="1">
      <alignment vertical="center"/>
    </xf>
    <xf numFmtId="0" fontId="9" fillId="0" borderId="0" xfId="0" applyFont="1"/>
    <xf numFmtId="10" fontId="2" fillId="0" borderId="0" xfId="0" applyNumberFormat="1" applyFont="1"/>
    <xf numFmtId="10" fontId="2" fillId="0" borderId="0" xfId="0" applyNumberFormat="1" applyFont="1" applyAlignment="1">
      <alignment horizontal="center" vertical="center"/>
    </xf>
    <xf numFmtId="10" fontId="2" fillId="0" borderId="0" xfId="0" applyNumberFormat="1" applyFont="1" applyAlignment="1">
      <alignment horizontal="center"/>
    </xf>
    <xf numFmtId="0" fontId="14" fillId="0" borderId="0" xfId="0" applyFont="1" applyAlignment="1">
      <alignment horizontal="left" vertical="center"/>
    </xf>
    <xf numFmtId="0" fontId="6" fillId="0" borderId="0" xfId="0" applyFont="1" applyAlignment="1">
      <alignment horizontal="left" vertical="center" wrapText="1"/>
    </xf>
    <xf numFmtId="0" fontId="6" fillId="0" borderId="1" xfId="0" applyFont="1" applyBorder="1" applyAlignment="1">
      <alignment horizontal="left" vertical="top" wrapText="1"/>
    </xf>
    <xf numFmtId="0" fontId="23" fillId="7" borderId="0" xfId="1" applyFont="1" applyFill="1" applyAlignment="1">
      <alignment horizontal="center" vertical="center" wrapText="1"/>
    </xf>
    <xf numFmtId="0" fontId="6" fillId="7" borderId="0" xfId="0" applyFont="1" applyFill="1" applyAlignment="1">
      <alignment horizontal="center" vertical="center" wrapText="1"/>
    </xf>
    <xf numFmtId="0" fontId="11" fillId="0" borderId="1" xfId="0" applyFont="1" applyBorder="1" applyAlignment="1">
      <alignment horizontal="center" vertical="center" wrapText="1"/>
    </xf>
    <xf numFmtId="0" fontId="2" fillId="0" borderId="0" xfId="0" applyFont="1" applyAlignment="1">
      <alignment horizontal="left" wrapText="1"/>
    </xf>
    <xf numFmtId="0" fontId="2" fillId="0" borderId="0" xfId="0" applyFont="1" applyAlignment="1">
      <alignment horizontal="left" vertical="center" wrapText="1"/>
    </xf>
    <xf numFmtId="0" fontId="5" fillId="3" borderId="1" xfId="0" applyFont="1" applyFill="1" applyBorder="1" applyAlignment="1">
      <alignment horizontal="center"/>
    </xf>
    <xf numFmtId="0" fontId="23" fillId="7" borderId="0" xfId="1" applyFont="1" applyFill="1" applyAlignment="1">
      <alignment horizontal="center" vertical="center"/>
    </xf>
    <xf numFmtId="0" fontId="4" fillId="4" borderId="1" xfId="0" applyFont="1" applyFill="1" applyBorder="1" applyAlignment="1">
      <alignment horizontal="center" vertical="center"/>
    </xf>
    <xf numFmtId="0" fontId="2" fillId="7" borderId="0" xfId="0" applyFont="1" applyFill="1" applyAlignment="1">
      <alignment horizontal="center"/>
    </xf>
    <xf numFmtId="0" fontId="10" fillId="7" borderId="0" xfId="1" applyFill="1" applyAlignment="1">
      <alignment horizontal="center" vertical="center" wrapText="1"/>
    </xf>
    <xf numFmtId="0" fontId="2" fillId="0" borderId="1" xfId="0" applyFont="1" applyBorder="1" applyAlignment="1">
      <alignment horizontal="left" vertical="top" wrapText="1"/>
    </xf>
    <xf numFmtId="0" fontId="17" fillId="4" borderId="25" xfId="0" applyFont="1" applyFill="1" applyBorder="1" applyAlignment="1">
      <alignment horizontal="center"/>
    </xf>
    <xf numFmtId="0" fontId="3" fillId="0" borderId="26" xfId="0" applyFont="1" applyBorder="1" applyAlignment="1">
      <alignment horizontal="center" vertical="center" wrapText="1"/>
    </xf>
    <xf numFmtId="0" fontId="2" fillId="0" borderId="25" xfId="0" applyFont="1" applyBorder="1" applyAlignment="1">
      <alignment horizontal="left" vertical="center" wrapText="1"/>
    </xf>
    <xf numFmtId="0" fontId="5" fillId="0" borderId="25" xfId="0" applyFont="1" applyBorder="1" applyAlignment="1">
      <alignment horizontal="left" vertical="center" wrapText="1"/>
    </xf>
    <xf numFmtId="0" fontId="5" fillId="0" borderId="25" xfId="0" applyFont="1" applyBorder="1" applyAlignment="1">
      <alignment horizontal="center" vertical="center"/>
    </xf>
    <xf numFmtId="0" fontId="5" fillId="0" borderId="28" xfId="0" applyFont="1" applyBorder="1" applyAlignment="1">
      <alignment horizontal="center" vertical="center"/>
    </xf>
    <xf numFmtId="165" fontId="2" fillId="6" borderId="25" xfId="0" applyNumberFormat="1" applyFont="1" applyFill="1" applyBorder="1" applyAlignment="1">
      <alignment horizontal="center" vertical="center" wrapText="1"/>
    </xf>
    <xf numFmtId="165" fontId="28" fillId="6" borderId="27" xfId="0" applyNumberFormat="1" applyFont="1" applyFill="1" applyBorder="1" applyAlignment="1">
      <alignment horizontal="center" vertical="center" wrapText="1"/>
    </xf>
    <xf numFmtId="165" fontId="28" fillId="6" borderId="28" xfId="0" applyNumberFormat="1" applyFont="1" applyFill="1" applyBorder="1" applyAlignment="1">
      <alignment horizontal="center" vertical="center" wrapText="1"/>
    </xf>
    <xf numFmtId="0" fontId="3" fillId="0" borderId="0" xfId="0" applyFont="1" applyAlignment="1">
      <alignment horizontal="center" vertical="center" wrapText="1"/>
    </xf>
    <xf numFmtId="0" fontId="6" fillId="7"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E75E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735580" cy="1341120"/>
    <xdr:pic>
      <xdr:nvPicPr>
        <xdr:cNvPr id="2" name="image1.png">
          <a:extLst>
            <a:ext uri="{FF2B5EF4-FFF2-40B4-BE49-F238E27FC236}">
              <a16:creationId xmlns:a16="http://schemas.microsoft.com/office/drawing/2014/main" id="{03172841-21F5-4D0A-8E2B-B97793DA4941}"/>
            </a:ext>
          </a:extLst>
        </xdr:cNvPr>
        <xdr:cNvPicPr preferRelativeResize="0"/>
      </xdr:nvPicPr>
      <xdr:blipFill>
        <a:blip xmlns:r="http://schemas.openxmlformats.org/officeDocument/2006/relationships" r:embed="rId1" cstate="print"/>
        <a:stretch>
          <a:fillRect/>
        </a:stretch>
      </xdr:blipFill>
      <xdr:spPr>
        <a:xfrm>
          <a:off x="0" y="0"/>
          <a:ext cx="2735580" cy="134112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76200</xdr:colOff>
      <xdr:row>0</xdr:row>
      <xdr:rowOff>53340</xdr:rowOff>
    </xdr:from>
    <xdr:ext cx="3333750" cy="1581150"/>
    <xdr:pic>
      <xdr:nvPicPr>
        <xdr:cNvPr id="2" name="image1.png">
          <a:extLst>
            <a:ext uri="{FF2B5EF4-FFF2-40B4-BE49-F238E27FC236}">
              <a16:creationId xmlns:a16="http://schemas.microsoft.com/office/drawing/2014/main" id="{FB89CF49-4F8A-4209-A1C2-557FE2A03BBD}"/>
            </a:ext>
          </a:extLst>
        </xdr:cNvPr>
        <xdr:cNvPicPr preferRelativeResize="0"/>
      </xdr:nvPicPr>
      <xdr:blipFill>
        <a:blip xmlns:r="http://schemas.openxmlformats.org/officeDocument/2006/relationships" r:embed="rId1" cstate="print"/>
        <a:stretch>
          <a:fillRect/>
        </a:stretch>
      </xdr:blipFill>
      <xdr:spPr>
        <a:xfrm>
          <a:off x="76200" y="53340"/>
          <a:ext cx="3333750" cy="15811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76200</xdr:colOff>
      <xdr:row>0</xdr:row>
      <xdr:rowOff>53340</xdr:rowOff>
    </xdr:from>
    <xdr:ext cx="3333750" cy="1581150"/>
    <xdr:pic>
      <xdr:nvPicPr>
        <xdr:cNvPr id="2" name="image1.png">
          <a:extLst>
            <a:ext uri="{FF2B5EF4-FFF2-40B4-BE49-F238E27FC236}">
              <a16:creationId xmlns:a16="http://schemas.microsoft.com/office/drawing/2014/main" id="{A81F0813-FBFD-453C-9268-AFEFB0AA1021}"/>
            </a:ext>
          </a:extLst>
        </xdr:cNvPr>
        <xdr:cNvPicPr preferRelativeResize="0"/>
      </xdr:nvPicPr>
      <xdr:blipFill>
        <a:blip xmlns:r="http://schemas.openxmlformats.org/officeDocument/2006/relationships" r:embed="rId1" cstate="print"/>
        <a:stretch>
          <a:fillRect/>
        </a:stretch>
      </xdr:blipFill>
      <xdr:spPr>
        <a:xfrm>
          <a:off x="76200" y="53340"/>
          <a:ext cx="3333750" cy="15811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hmrc-internal-manuals/business-income-manual/bim47820" TargetMode="External"/><Relationship Id="rId2" Type="http://schemas.openxmlformats.org/officeDocument/2006/relationships/hyperlink" Target="https://www.gov.uk/simplified-expenses-checker" TargetMode="External"/><Relationship Id="rId1" Type="http://schemas.openxmlformats.org/officeDocument/2006/relationships/hyperlink" Target="https://www.gov.uk/simpler-income-tax-simplified-expenses/working-from-home"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gov.uk/hmrc-internal-manuals/employment-income-manual/eim0147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E8B19-A963-4DF8-A6DA-463C86FECB9D}">
  <dimension ref="B1:F9"/>
  <sheetViews>
    <sheetView tabSelected="1" workbookViewId="0">
      <selection activeCell="B1" sqref="B1:F1"/>
    </sheetView>
  </sheetViews>
  <sheetFormatPr defaultRowHeight="16.8" x14ac:dyDescent="0.4"/>
  <cols>
    <col min="1" max="1" width="50.21875" style="13" customWidth="1"/>
    <col min="2" max="2" width="47.88671875" style="13" customWidth="1"/>
    <col min="3" max="3" width="33.88671875" style="13" customWidth="1"/>
    <col min="4" max="16384" width="8.88671875" style="13"/>
  </cols>
  <sheetData>
    <row r="1" spans="2:6" ht="34.200000000000003" x14ac:dyDescent="0.4">
      <c r="B1" s="85" t="s">
        <v>51</v>
      </c>
      <c r="C1" s="85"/>
      <c r="D1" s="85"/>
      <c r="E1" s="85"/>
      <c r="F1" s="85"/>
    </row>
    <row r="2" spans="2:6" ht="74.400000000000006" customHeight="1" x14ac:dyDescent="0.4">
      <c r="B2" s="86" t="s">
        <v>40</v>
      </c>
      <c r="C2" s="86"/>
      <c r="D2" s="86"/>
      <c r="E2" s="86"/>
      <c r="F2" s="86"/>
    </row>
    <row r="3" spans="2:6" ht="139.80000000000001" customHeight="1" x14ac:dyDescent="0.4">
      <c r="B3" s="86" t="s">
        <v>41</v>
      </c>
      <c r="C3" s="86"/>
      <c r="D3" s="86"/>
      <c r="E3" s="86"/>
      <c r="F3" s="86"/>
    </row>
    <row r="4" spans="2:6" ht="105" customHeight="1" x14ac:dyDescent="0.4">
      <c r="B4" s="86" t="s">
        <v>42</v>
      </c>
      <c r="C4" s="86"/>
      <c r="D4" s="86"/>
      <c r="E4" s="86"/>
      <c r="F4" s="86"/>
    </row>
    <row r="5" spans="2:6" ht="18.600000000000001" x14ac:dyDescent="0.4">
      <c r="B5" s="5" t="s">
        <v>43</v>
      </c>
      <c r="C5" s="5" t="s">
        <v>44</v>
      </c>
    </row>
    <row r="6" spans="2:6" x14ac:dyDescent="0.4">
      <c r="B6" s="54" t="s">
        <v>45</v>
      </c>
      <c r="C6" s="55" t="s">
        <v>46</v>
      </c>
    </row>
    <row r="7" spans="2:6" x14ac:dyDescent="0.4">
      <c r="B7" s="54" t="s">
        <v>47</v>
      </c>
      <c r="C7" s="55" t="s">
        <v>46</v>
      </c>
    </row>
    <row r="8" spans="2:6" x14ac:dyDescent="0.4">
      <c r="B8" s="54" t="s">
        <v>48</v>
      </c>
      <c r="C8" s="55" t="s">
        <v>49</v>
      </c>
    </row>
    <row r="9" spans="2:6" x14ac:dyDescent="0.4">
      <c r="B9" s="54" t="s">
        <v>50</v>
      </c>
      <c r="C9" s="55" t="s">
        <v>49</v>
      </c>
    </row>
  </sheetData>
  <mergeCells count="4">
    <mergeCell ref="B1:F1"/>
    <mergeCell ref="B2:F2"/>
    <mergeCell ref="B3:F3"/>
    <mergeCell ref="B4:F4"/>
  </mergeCells>
  <hyperlinks>
    <hyperlink ref="C6" location="'Sole Trader'!A1" display="Sole Trader Calculator" xr:uid="{C291CC23-4F58-46E0-94E0-6728924D10F8}"/>
    <hyperlink ref="C7" location="'Sole Trader'!A1" display="Sole Trader Calculator" xr:uid="{AFEC1B0D-462B-493C-9C94-A6F1A7683188}"/>
    <hyperlink ref="C8" location="'Limited Company (director)'!A1" display="Limited Company Calculator" xr:uid="{CF58E15C-545D-4FC1-9604-CC2A7D2C1033}"/>
    <hyperlink ref="C9" location="'Limited Company (director)'!A1" display="Limited Company Calculator" xr:uid="{68BDC198-07E2-4E0B-BB63-582D3D0A7EE2}"/>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A884A-947F-4B21-9B0B-488439AC2B01}">
  <dimension ref="A1:Z1023"/>
  <sheetViews>
    <sheetView topLeftCell="A51" workbookViewId="0">
      <selection activeCell="D70" sqref="D70"/>
    </sheetView>
  </sheetViews>
  <sheetFormatPr defaultColWidth="44.33203125" defaultRowHeight="15" customHeight="1" x14ac:dyDescent="0.4"/>
  <cols>
    <col min="1" max="1" width="61.109375" style="13" customWidth="1"/>
    <col min="2" max="2" width="13.6640625" style="13" customWidth="1"/>
    <col min="3" max="3" width="15.44140625" style="13" customWidth="1"/>
    <col min="4" max="5" width="13.6640625" style="13" customWidth="1"/>
    <col min="6" max="6" width="18.21875" style="13" customWidth="1"/>
    <col min="7" max="7" width="21.5546875" style="13" customWidth="1"/>
    <col min="8" max="16" width="13.6640625" style="13" customWidth="1"/>
    <col min="17" max="16384" width="44.33203125" style="13"/>
  </cols>
  <sheetData>
    <row r="1" spans="1:26" ht="124.5" customHeight="1" x14ac:dyDescent="0.4">
      <c r="B1" s="56" t="s">
        <v>68</v>
      </c>
      <c r="D1" s="56"/>
      <c r="E1" s="56"/>
      <c r="F1" s="56"/>
      <c r="G1" s="56"/>
    </row>
    <row r="2" spans="1:26" ht="10.8" customHeight="1" x14ac:dyDescent="0.4">
      <c r="B2" s="56"/>
      <c r="D2" s="56"/>
      <c r="E2" s="56"/>
      <c r="F2" s="56"/>
      <c r="G2" s="56"/>
    </row>
    <row r="3" spans="1:26" ht="10.8" customHeight="1" x14ac:dyDescent="0.4">
      <c r="B3" s="56"/>
      <c r="D3" s="56"/>
      <c r="E3" s="56"/>
      <c r="F3" s="56"/>
      <c r="G3" s="56"/>
    </row>
    <row r="4" spans="1:26" ht="34.200000000000003" x14ac:dyDescent="0.4">
      <c r="A4" s="20" t="s">
        <v>84</v>
      </c>
      <c r="B4" s="56"/>
      <c r="D4" s="56"/>
      <c r="E4" s="56"/>
      <c r="F4" s="56"/>
      <c r="G4" s="56"/>
    </row>
    <row r="5" spans="1:26" ht="34.200000000000003" x14ac:dyDescent="0.4">
      <c r="A5" s="91" t="s">
        <v>69</v>
      </c>
      <c r="B5" s="91"/>
      <c r="C5" s="91"/>
      <c r="D5" s="91"/>
      <c r="E5" s="91"/>
      <c r="F5" s="56"/>
      <c r="G5" s="56"/>
    </row>
    <row r="6" spans="1:26" ht="10.8" customHeight="1" x14ac:dyDescent="0.4">
      <c r="B6" s="56"/>
      <c r="D6" s="56"/>
      <c r="E6" s="56"/>
      <c r="F6" s="56"/>
      <c r="G6" s="56"/>
    </row>
    <row r="7" spans="1:26" ht="34.200000000000003" x14ac:dyDescent="0.4">
      <c r="A7" s="13" t="s">
        <v>70</v>
      </c>
      <c r="B7" s="56"/>
      <c r="D7" s="56"/>
      <c r="E7" s="56"/>
      <c r="F7" s="56"/>
      <c r="G7" s="56"/>
    </row>
    <row r="8" spans="1:26" ht="20.399999999999999" customHeight="1" x14ac:dyDescent="0.4">
      <c r="A8" s="13" t="s">
        <v>71</v>
      </c>
      <c r="B8" s="56"/>
      <c r="D8" s="56"/>
      <c r="E8" s="56"/>
      <c r="F8" s="56"/>
      <c r="G8" s="56"/>
    </row>
    <row r="9" spans="1:26" ht="22.8" customHeight="1" x14ac:dyDescent="0.4">
      <c r="A9" s="13" t="s">
        <v>72</v>
      </c>
      <c r="B9" s="56"/>
      <c r="D9" s="56"/>
      <c r="E9" s="56"/>
      <c r="F9" s="56"/>
      <c r="G9" s="56"/>
    </row>
    <row r="10" spans="1:26" ht="17.399999999999999" customHeight="1" x14ac:dyDescent="0.4">
      <c r="A10" s="13" t="s">
        <v>73</v>
      </c>
      <c r="B10" s="56"/>
      <c r="D10" s="56"/>
      <c r="E10" s="56"/>
      <c r="F10" s="56"/>
      <c r="G10" s="56"/>
    </row>
    <row r="11" spans="1:26" ht="10.8" customHeight="1" x14ac:dyDescent="0.4">
      <c r="B11" s="56"/>
      <c r="D11" s="56"/>
      <c r="E11" s="56"/>
      <c r="F11" s="56"/>
      <c r="G11" s="56"/>
    </row>
    <row r="12" spans="1:26" ht="37.200000000000003" customHeight="1" x14ac:dyDescent="0.4">
      <c r="A12" s="95" t="s">
        <v>98</v>
      </c>
      <c r="B12" s="95"/>
      <c r="C12" s="95"/>
      <c r="D12" s="95"/>
      <c r="F12" s="57" t="s">
        <v>61</v>
      </c>
      <c r="G12" s="57" t="s">
        <v>62</v>
      </c>
    </row>
    <row r="13" spans="1:26" ht="19.8" customHeight="1" x14ac:dyDescent="0.4">
      <c r="F13" s="58" t="s">
        <v>63</v>
      </c>
      <c r="G13" s="59">
        <v>10</v>
      </c>
      <c r="I13" s="96" t="s">
        <v>66</v>
      </c>
      <c r="J13" s="96"/>
      <c r="K13" s="96"/>
      <c r="L13" s="96"/>
      <c r="M13" s="96"/>
    </row>
    <row r="14" spans="1:26" ht="34.200000000000003" thickBot="1" x14ac:dyDescent="0.45">
      <c r="A14" s="3" t="s">
        <v>27</v>
      </c>
      <c r="B14" s="14" t="s">
        <v>28</v>
      </c>
      <c r="C14" s="14" t="s">
        <v>29</v>
      </c>
      <c r="D14" s="14"/>
      <c r="E14" s="14"/>
      <c r="F14" s="58" t="s">
        <v>64</v>
      </c>
      <c r="G14" s="59">
        <v>18</v>
      </c>
      <c r="H14" s="14"/>
      <c r="I14" s="94" t="s">
        <v>67</v>
      </c>
      <c r="J14" s="94"/>
      <c r="K14" s="94"/>
      <c r="L14" s="94"/>
      <c r="M14" s="94"/>
      <c r="N14" s="14"/>
      <c r="O14" s="14"/>
      <c r="P14" s="14"/>
      <c r="Q14" s="14"/>
      <c r="R14" s="14"/>
      <c r="S14" s="14"/>
      <c r="T14" s="14"/>
      <c r="U14" s="14"/>
      <c r="V14" s="14"/>
      <c r="W14" s="14"/>
      <c r="X14" s="14"/>
      <c r="Y14" s="14"/>
      <c r="Z14" s="14"/>
    </row>
    <row r="15" spans="1:26" ht="15.75" customHeight="1" x14ac:dyDescent="0.4">
      <c r="A15" s="1" t="s">
        <v>2</v>
      </c>
      <c r="B15" s="60"/>
      <c r="C15" s="13">
        <f>IF(B15&lt;25,0,IF(B15&lt;=50,10,IF(B15&lt;=100,18,26)))</f>
        <v>0</v>
      </c>
      <c r="F15" s="58" t="s">
        <v>65</v>
      </c>
      <c r="G15" s="59">
        <v>26</v>
      </c>
    </row>
    <row r="16" spans="1:26" ht="15.75" customHeight="1" x14ac:dyDescent="0.4">
      <c r="A16" s="1" t="s">
        <v>3</v>
      </c>
      <c r="B16" s="61"/>
      <c r="C16" s="13">
        <f t="shared" ref="C16:C26" si="0">IF(B16&lt;25,0,IF(B16&lt;=50,10,IF(B16&lt;=100,18,26)))</f>
        <v>0</v>
      </c>
    </row>
    <row r="17" spans="1:11" ht="15.75" customHeight="1" x14ac:dyDescent="0.4">
      <c r="A17" s="1" t="s">
        <v>4</v>
      </c>
      <c r="B17" s="61"/>
      <c r="C17" s="13">
        <f t="shared" si="0"/>
        <v>0</v>
      </c>
      <c r="F17" s="92" t="s">
        <v>74</v>
      </c>
      <c r="G17" s="92"/>
      <c r="H17" s="92"/>
      <c r="I17" s="92"/>
      <c r="J17" s="92"/>
      <c r="K17" s="92"/>
    </row>
    <row r="18" spans="1:11" ht="15.75" customHeight="1" x14ac:dyDescent="0.4">
      <c r="A18" s="1" t="s">
        <v>5</v>
      </c>
      <c r="B18" s="61"/>
      <c r="C18" s="13">
        <f t="shared" si="0"/>
        <v>0</v>
      </c>
      <c r="F18" s="92"/>
      <c r="G18" s="92"/>
      <c r="H18" s="92"/>
      <c r="I18" s="92"/>
      <c r="J18" s="92"/>
      <c r="K18" s="92"/>
    </row>
    <row r="19" spans="1:11" ht="15.75" customHeight="1" x14ac:dyDescent="0.4">
      <c r="A19" s="1" t="s">
        <v>6</v>
      </c>
      <c r="B19" s="61"/>
      <c r="C19" s="13">
        <f t="shared" si="0"/>
        <v>0</v>
      </c>
      <c r="F19" s="92"/>
      <c r="G19" s="92"/>
      <c r="H19" s="92"/>
      <c r="I19" s="92"/>
      <c r="J19" s="92"/>
      <c r="K19" s="92"/>
    </row>
    <row r="20" spans="1:11" ht="15.75" customHeight="1" x14ac:dyDescent="0.4">
      <c r="A20" s="1" t="s">
        <v>7</v>
      </c>
      <c r="B20" s="61"/>
      <c r="C20" s="13">
        <f t="shared" si="0"/>
        <v>0</v>
      </c>
      <c r="F20" s="92"/>
      <c r="G20" s="92"/>
      <c r="H20" s="92"/>
      <c r="I20" s="92"/>
      <c r="J20" s="92"/>
      <c r="K20" s="92"/>
    </row>
    <row r="21" spans="1:11" ht="15.75" customHeight="1" x14ac:dyDescent="0.4">
      <c r="A21" s="1" t="s">
        <v>8</v>
      </c>
      <c r="B21" s="61"/>
      <c r="C21" s="13">
        <f t="shared" si="0"/>
        <v>0</v>
      </c>
      <c r="F21" s="92"/>
      <c r="G21" s="92"/>
      <c r="H21" s="92"/>
      <c r="I21" s="92"/>
      <c r="J21" s="92"/>
      <c r="K21" s="92"/>
    </row>
    <row r="22" spans="1:11" ht="15.75" customHeight="1" x14ac:dyDescent="0.4">
      <c r="A22" s="1" t="s">
        <v>9</v>
      </c>
      <c r="B22" s="61"/>
      <c r="C22" s="13">
        <f t="shared" si="0"/>
        <v>0</v>
      </c>
      <c r="F22" s="92"/>
      <c r="G22" s="92"/>
      <c r="H22" s="92"/>
      <c r="I22" s="92"/>
      <c r="J22" s="92"/>
      <c r="K22" s="92"/>
    </row>
    <row r="23" spans="1:11" ht="15.75" customHeight="1" x14ac:dyDescent="0.4">
      <c r="A23" s="1" t="s">
        <v>10</v>
      </c>
      <c r="B23" s="61"/>
      <c r="C23" s="13">
        <f t="shared" si="0"/>
        <v>0</v>
      </c>
      <c r="F23" s="92"/>
      <c r="G23" s="92"/>
      <c r="H23" s="92"/>
      <c r="I23" s="92"/>
      <c r="J23" s="92"/>
      <c r="K23" s="92"/>
    </row>
    <row r="24" spans="1:11" ht="15.75" customHeight="1" x14ac:dyDescent="0.4">
      <c r="A24" s="1" t="s">
        <v>11</v>
      </c>
      <c r="B24" s="61"/>
      <c r="C24" s="13">
        <f t="shared" si="0"/>
        <v>0</v>
      </c>
      <c r="F24" s="92"/>
      <c r="G24" s="92"/>
      <c r="H24" s="92"/>
      <c r="I24" s="92"/>
      <c r="J24" s="92"/>
      <c r="K24" s="92"/>
    </row>
    <row r="25" spans="1:11" ht="15.75" customHeight="1" x14ac:dyDescent="0.4">
      <c r="A25" s="1" t="s">
        <v>12</v>
      </c>
      <c r="B25" s="61"/>
      <c r="C25" s="13">
        <f t="shared" si="0"/>
        <v>0</v>
      </c>
      <c r="F25" s="92"/>
      <c r="G25" s="92"/>
      <c r="H25" s="92"/>
      <c r="I25" s="92"/>
      <c r="J25" s="92"/>
      <c r="K25" s="92"/>
    </row>
    <row r="26" spans="1:11" ht="15.75" customHeight="1" thickBot="1" x14ac:dyDescent="0.45">
      <c r="A26" s="1" t="s">
        <v>13</v>
      </c>
      <c r="B26" s="62"/>
      <c r="C26" s="13">
        <f t="shared" si="0"/>
        <v>0</v>
      </c>
      <c r="F26" s="14"/>
      <c r="G26" s="14"/>
      <c r="H26" s="14"/>
      <c r="I26" s="14"/>
      <c r="J26" s="14"/>
      <c r="K26" s="14"/>
    </row>
    <row r="27" spans="1:11" ht="15.75" customHeight="1" x14ac:dyDescent="0.4">
      <c r="A27" s="1"/>
      <c r="F27" s="92" t="s">
        <v>75</v>
      </c>
      <c r="G27" s="92"/>
      <c r="H27" s="92"/>
      <c r="I27" s="92"/>
      <c r="J27" s="92"/>
      <c r="K27" s="92"/>
    </row>
    <row r="28" spans="1:11" ht="15.75" customHeight="1" x14ac:dyDescent="0.4">
      <c r="A28" s="1" t="s">
        <v>26</v>
      </c>
      <c r="B28" s="63">
        <f>SUM(B15:B26)</f>
        <v>0</v>
      </c>
      <c r="C28" s="64">
        <f>SUM(C15:C26)</f>
        <v>0</v>
      </c>
      <c r="F28" s="92"/>
      <c r="G28" s="92"/>
      <c r="H28" s="92"/>
      <c r="I28" s="92"/>
      <c r="J28" s="92"/>
      <c r="K28" s="92"/>
    </row>
    <row r="29" spans="1:11" ht="15.75" customHeight="1" thickBot="1" x14ac:dyDescent="0.45">
      <c r="A29" s="1"/>
      <c r="C29" s="25"/>
      <c r="F29" s="92"/>
      <c r="G29" s="92"/>
      <c r="H29" s="92"/>
      <c r="I29" s="92"/>
      <c r="J29" s="92"/>
      <c r="K29" s="92"/>
    </row>
    <row r="30" spans="1:11" ht="15.75" customHeight="1" thickBot="1" x14ac:dyDescent="0.45">
      <c r="A30" s="1" t="s">
        <v>30</v>
      </c>
      <c r="C30" s="65">
        <f>C29+C28</f>
        <v>0</v>
      </c>
      <c r="F30" s="92"/>
      <c r="G30" s="92"/>
      <c r="H30" s="92"/>
      <c r="I30" s="92"/>
      <c r="J30" s="92"/>
      <c r="K30" s="92"/>
    </row>
    <row r="31" spans="1:11" ht="15.75" customHeight="1" x14ac:dyDescent="0.4">
      <c r="F31" s="92"/>
      <c r="G31" s="92"/>
      <c r="H31" s="92"/>
      <c r="I31" s="92"/>
      <c r="J31" s="92"/>
      <c r="K31" s="92"/>
    </row>
    <row r="32" spans="1:11" ht="15.75" customHeight="1" x14ac:dyDescent="0.4">
      <c r="A32" s="15" t="s">
        <v>80</v>
      </c>
      <c r="C32" s="25"/>
      <c r="F32" s="92"/>
      <c r="G32" s="92"/>
      <c r="H32" s="92"/>
      <c r="I32" s="92"/>
      <c r="J32" s="92"/>
      <c r="K32" s="92"/>
    </row>
    <row r="33" spans="1:14" ht="15.75" customHeight="1" x14ac:dyDescent="0.4">
      <c r="A33" s="1" t="s">
        <v>77</v>
      </c>
      <c r="B33" s="66">
        <v>0</v>
      </c>
      <c r="C33" s="25"/>
      <c r="F33" s="14"/>
      <c r="G33" s="14"/>
      <c r="H33" s="14"/>
      <c r="I33" s="14"/>
      <c r="J33" s="14"/>
      <c r="K33" s="14"/>
    </row>
    <row r="34" spans="1:14" ht="15.75" customHeight="1" x14ac:dyDescent="0.4">
      <c r="A34" s="1" t="s">
        <v>78</v>
      </c>
      <c r="B34" s="67">
        <v>0</v>
      </c>
      <c r="C34" s="25"/>
      <c r="F34" s="91" t="s">
        <v>76</v>
      </c>
      <c r="G34" s="91"/>
      <c r="H34" s="91"/>
      <c r="I34" s="91"/>
      <c r="J34" s="91"/>
      <c r="K34" s="91"/>
    </row>
    <row r="35" spans="1:14" ht="15.75" customHeight="1" x14ac:dyDescent="0.4">
      <c r="A35" s="1" t="s">
        <v>79</v>
      </c>
      <c r="B35" s="33">
        <f>(B33*B34)</f>
        <v>0</v>
      </c>
      <c r="C35" s="25"/>
      <c r="F35" s="91"/>
      <c r="G35" s="91"/>
      <c r="H35" s="91"/>
      <c r="I35" s="91"/>
      <c r="J35" s="91"/>
      <c r="K35" s="91"/>
    </row>
    <row r="36" spans="1:14" ht="15.75" customHeight="1" x14ac:dyDescent="0.4">
      <c r="A36" s="1"/>
      <c r="C36" s="25"/>
      <c r="F36" s="91"/>
      <c r="G36" s="91"/>
      <c r="H36" s="91"/>
      <c r="I36" s="91"/>
      <c r="J36" s="91"/>
      <c r="K36" s="91"/>
    </row>
    <row r="37" spans="1:14" ht="15.75" customHeight="1" x14ac:dyDescent="0.4">
      <c r="A37" s="15" t="s">
        <v>81</v>
      </c>
      <c r="C37" s="25"/>
      <c r="F37" s="91"/>
      <c r="G37" s="91"/>
      <c r="H37" s="91"/>
      <c r="I37" s="91"/>
      <c r="J37" s="91"/>
      <c r="K37" s="91"/>
    </row>
    <row r="38" spans="1:14" ht="15.75" customHeight="1" x14ac:dyDescent="0.4">
      <c r="A38" s="1" t="s">
        <v>82</v>
      </c>
      <c r="B38" s="66">
        <v>0</v>
      </c>
      <c r="C38" s="25"/>
      <c r="F38" s="91"/>
      <c r="G38" s="91"/>
      <c r="H38" s="91"/>
      <c r="I38" s="91"/>
      <c r="J38" s="91"/>
      <c r="K38" s="91"/>
    </row>
    <row r="39" spans="1:14" ht="15.75" customHeight="1" x14ac:dyDescent="0.4">
      <c r="A39" s="1" t="s">
        <v>83</v>
      </c>
      <c r="B39" s="67">
        <v>0</v>
      </c>
      <c r="C39" s="25"/>
      <c r="F39" s="91"/>
      <c r="G39" s="91"/>
      <c r="H39" s="91"/>
      <c r="I39" s="91"/>
      <c r="J39" s="91"/>
      <c r="K39" s="91"/>
    </row>
    <row r="40" spans="1:14" ht="15.75" customHeight="1" x14ac:dyDescent="0.4">
      <c r="A40" s="1" t="s">
        <v>79</v>
      </c>
      <c r="B40" s="33">
        <f>(B38*B39)</f>
        <v>0</v>
      </c>
      <c r="C40" s="25"/>
      <c r="F40" s="91"/>
      <c r="G40" s="91"/>
      <c r="H40" s="91"/>
      <c r="I40" s="91"/>
      <c r="J40" s="91"/>
      <c r="K40" s="91"/>
    </row>
    <row r="41" spans="1:14" ht="15.75" customHeight="1" x14ac:dyDescent="0.4">
      <c r="A41" s="1"/>
      <c r="C41" s="25"/>
    </row>
    <row r="42" spans="1:14" ht="15.75" customHeight="1" x14ac:dyDescent="0.4">
      <c r="A42" s="1"/>
      <c r="C42" s="25"/>
    </row>
    <row r="43" spans="1:14" ht="15.75" customHeight="1" x14ac:dyDescent="0.4">
      <c r="A43" s="88" t="s">
        <v>86</v>
      </c>
      <c r="B43" s="88"/>
      <c r="C43" s="88"/>
    </row>
    <row r="44" spans="1:14" ht="15.75" customHeight="1" x14ac:dyDescent="0.4">
      <c r="A44" s="88"/>
      <c r="B44" s="88"/>
      <c r="C44" s="88"/>
    </row>
    <row r="45" spans="1:14" ht="15.75" customHeight="1" x14ac:dyDescent="0.4">
      <c r="A45" s="1"/>
      <c r="C45" s="25"/>
    </row>
    <row r="46" spans="1:14" ht="25.2" x14ac:dyDescent="0.4">
      <c r="A46" s="21" t="s">
        <v>85</v>
      </c>
      <c r="C46" s="25"/>
    </row>
    <row r="47" spans="1:14" ht="68.400000000000006" customHeight="1" x14ac:dyDescent="0.4">
      <c r="A47" s="86" t="s">
        <v>36</v>
      </c>
      <c r="B47" s="86"/>
      <c r="C47" s="86"/>
      <c r="D47" s="86"/>
      <c r="E47" s="86"/>
      <c r="F47" s="17"/>
      <c r="G47" s="17"/>
      <c r="H47" s="17"/>
      <c r="J47" s="16"/>
      <c r="K47" s="16"/>
      <c r="L47" s="16"/>
      <c r="M47" s="16"/>
      <c r="N47" s="16"/>
    </row>
    <row r="48" spans="1:14" ht="85.8" customHeight="1" x14ac:dyDescent="0.4">
      <c r="A48" s="87" t="s">
        <v>39</v>
      </c>
      <c r="B48" s="87"/>
      <c r="C48" s="87"/>
      <c r="D48" s="87"/>
      <c r="E48" s="87"/>
      <c r="F48" s="18"/>
      <c r="G48" s="19" t="s">
        <v>90</v>
      </c>
      <c r="H48" s="88" t="s">
        <v>91</v>
      </c>
      <c r="I48" s="89"/>
      <c r="J48" s="89"/>
      <c r="K48" s="89"/>
    </row>
    <row r="49" spans="1:16" ht="16.8" x14ac:dyDescent="0.4">
      <c r="A49" s="26" t="s">
        <v>0</v>
      </c>
      <c r="B49" s="27">
        <f>E76</f>
        <v>0</v>
      </c>
    </row>
    <row r="50" spans="1:16" ht="16.8" x14ac:dyDescent="0.4"/>
    <row r="51" spans="1:16" ht="16.8" x14ac:dyDescent="0.4">
      <c r="A51" s="28" t="s">
        <v>1</v>
      </c>
      <c r="C51" s="93" t="s">
        <v>31</v>
      </c>
      <c r="D51" s="93"/>
      <c r="E51" s="93"/>
      <c r="F51" s="93"/>
      <c r="G51" s="93"/>
      <c r="H51" s="93"/>
      <c r="I51" s="93"/>
    </row>
    <row r="52" spans="1:16" ht="16.8" x14ac:dyDescent="0.4">
      <c r="B52" s="13" t="s">
        <v>2</v>
      </c>
      <c r="C52" s="13" t="s">
        <v>3</v>
      </c>
      <c r="D52" s="13" t="s">
        <v>4</v>
      </c>
      <c r="E52" s="13" t="s">
        <v>5</v>
      </c>
      <c r="F52" s="13" t="s">
        <v>6</v>
      </c>
      <c r="G52" s="13" t="s">
        <v>7</v>
      </c>
      <c r="H52" s="13" t="s">
        <v>8</v>
      </c>
      <c r="I52" s="13" t="s">
        <v>9</v>
      </c>
      <c r="J52" s="13" t="s">
        <v>10</v>
      </c>
      <c r="K52" s="13" t="s">
        <v>11</v>
      </c>
      <c r="L52" s="13" t="s">
        <v>12</v>
      </c>
      <c r="M52" s="13" t="s">
        <v>13</v>
      </c>
    </row>
    <row r="53" spans="1:16" ht="15" customHeight="1" thickBot="1" x14ac:dyDescent="0.45"/>
    <row r="54" spans="1:16" ht="16.8" x14ac:dyDescent="0.4">
      <c r="A54" s="1" t="s">
        <v>89</v>
      </c>
      <c r="B54" s="29"/>
      <c r="C54" s="30"/>
      <c r="D54" s="30"/>
      <c r="E54" s="30"/>
      <c r="F54" s="30"/>
      <c r="G54" s="31"/>
      <c r="H54" s="30"/>
      <c r="I54" s="31"/>
      <c r="J54" s="30"/>
      <c r="K54" s="31"/>
      <c r="L54" s="30"/>
      <c r="M54" s="32"/>
      <c r="N54" s="33"/>
      <c r="O54" s="33">
        <f>SUM(B54:M54)</f>
        <v>0</v>
      </c>
      <c r="P54" s="33"/>
    </row>
    <row r="55" spans="1:16" ht="16.8" x14ac:dyDescent="0.4">
      <c r="A55" s="1" t="s">
        <v>14</v>
      </c>
      <c r="B55" s="34"/>
      <c r="C55" s="35"/>
      <c r="D55" s="35"/>
      <c r="E55" s="35"/>
      <c r="F55" s="35"/>
      <c r="G55" s="36"/>
      <c r="H55" s="35"/>
      <c r="I55" s="36"/>
      <c r="J55" s="35"/>
      <c r="K55" s="36"/>
      <c r="L55" s="35"/>
      <c r="M55" s="37"/>
      <c r="N55" s="33"/>
      <c r="O55" s="33">
        <f t="shared" ref="O55:O59" si="1">SUM(B55:M55)</f>
        <v>0</v>
      </c>
      <c r="P55" s="33"/>
    </row>
    <row r="56" spans="1:16" ht="42" customHeight="1" x14ac:dyDescent="0.4">
      <c r="A56" s="3" t="s">
        <v>88</v>
      </c>
      <c r="B56" s="34"/>
      <c r="C56" s="35"/>
      <c r="D56" s="35"/>
      <c r="E56" s="35"/>
      <c r="F56" s="35"/>
      <c r="G56" s="36"/>
      <c r="H56" s="35"/>
      <c r="I56" s="36"/>
      <c r="J56" s="35"/>
      <c r="K56" s="36"/>
      <c r="L56" s="35"/>
      <c r="M56" s="37"/>
      <c r="N56" s="33"/>
      <c r="O56" s="33">
        <f t="shared" si="1"/>
        <v>0</v>
      </c>
      <c r="P56" s="33"/>
    </row>
    <row r="57" spans="1:16" ht="16.8" x14ac:dyDescent="0.4">
      <c r="A57" s="1" t="s">
        <v>87</v>
      </c>
      <c r="B57" s="34"/>
      <c r="C57" s="35"/>
      <c r="D57" s="35"/>
      <c r="E57" s="35"/>
      <c r="F57" s="35"/>
      <c r="G57" s="36"/>
      <c r="H57" s="35"/>
      <c r="I57" s="36"/>
      <c r="J57" s="35"/>
      <c r="K57" s="36"/>
      <c r="L57" s="35"/>
      <c r="M57" s="37"/>
      <c r="N57" s="33"/>
      <c r="O57" s="33">
        <f t="shared" si="1"/>
        <v>0</v>
      </c>
      <c r="P57" s="33"/>
    </row>
    <row r="58" spans="1:16" ht="16.8" x14ac:dyDescent="0.4">
      <c r="A58" s="1" t="s">
        <v>15</v>
      </c>
      <c r="B58" s="34"/>
      <c r="C58" s="35"/>
      <c r="D58" s="35"/>
      <c r="E58" s="35"/>
      <c r="F58" s="35"/>
      <c r="G58" s="36"/>
      <c r="H58" s="35"/>
      <c r="I58" s="36"/>
      <c r="J58" s="35"/>
      <c r="K58" s="36"/>
      <c r="L58" s="35"/>
      <c r="M58" s="37"/>
      <c r="N58" s="33"/>
      <c r="O58" s="33">
        <f t="shared" si="1"/>
        <v>0</v>
      </c>
      <c r="P58" s="33"/>
    </row>
    <row r="59" spans="1:16" ht="16.8" x14ac:dyDescent="0.4">
      <c r="A59" s="1" t="s">
        <v>38</v>
      </c>
      <c r="B59" s="38"/>
      <c r="C59" s="39"/>
      <c r="D59" s="39"/>
      <c r="E59" s="39"/>
      <c r="F59" s="39"/>
      <c r="G59" s="40"/>
      <c r="H59" s="39"/>
      <c r="I59" s="40"/>
      <c r="J59" s="39"/>
      <c r="K59" s="40"/>
      <c r="L59" s="39"/>
      <c r="M59" s="41"/>
      <c r="N59" s="33"/>
      <c r="O59" s="33">
        <f t="shared" si="1"/>
        <v>0</v>
      </c>
      <c r="P59" s="33"/>
    </row>
    <row r="60" spans="1:16" ht="16.8" x14ac:dyDescent="0.4">
      <c r="A60" s="1"/>
      <c r="B60" s="42"/>
      <c r="C60" s="36"/>
      <c r="D60" s="36"/>
      <c r="E60" s="36"/>
      <c r="F60" s="36"/>
      <c r="G60" s="36"/>
      <c r="H60" s="36"/>
      <c r="I60" s="36"/>
      <c r="J60" s="36"/>
      <c r="K60" s="36"/>
      <c r="L60" s="36"/>
      <c r="M60" s="37"/>
      <c r="N60" s="33"/>
      <c r="O60" s="33"/>
      <c r="P60" s="43" t="s">
        <v>16</v>
      </c>
    </row>
    <row r="61" spans="1:16" ht="15.75" customHeight="1" x14ac:dyDescent="0.4">
      <c r="A61" s="1" t="s">
        <v>17</v>
      </c>
      <c r="B61" s="44">
        <f t="shared" ref="B61:M61" si="2">SUM(B54:B59)</f>
        <v>0</v>
      </c>
      <c r="C61" s="44">
        <f t="shared" si="2"/>
        <v>0</v>
      </c>
      <c r="D61" s="44">
        <f t="shared" si="2"/>
        <v>0</v>
      </c>
      <c r="E61" s="44">
        <f t="shared" si="2"/>
        <v>0</v>
      </c>
      <c r="F61" s="44">
        <f t="shared" si="2"/>
        <v>0</v>
      </c>
      <c r="G61" s="44">
        <f t="shared" si="2"/>
        <v>0</v>
      </c>
      <c r="H61" s="44">
        <f t="shared" si="2"/>
        <v>0</v>
      </c>
      <c r="I61" s="44">
        <f t="shared" si="2"/>
        <v>0</v>
      </c>
      <c r="J61" s="44">
        <f t="shared" si="2"/>
        <v>0</v>
      </c>
      <c r="K61" s="44">
        <f t="shared" si="2"/>
        <v>0</v>
      </c>
      <c r="L61" s="44">
        <f t="shared" si="2"/>
        <v>0</v>
      </c>
      <c r="M61" s="44">
        <f t="shared" si="2"/>
        <v>0</v>
      </c>
      <c r="N61" s="33"/>
      <c r="O61" s="33">
        <f>SUM(O54:O59)</f>
        <v>0</v>
      </c>
      <c r="P61" s="43">
        <f>SUM(B61:M61)-O61</f>
        <v>0</v>
      </c>
    </row>
    <row r="62" spans="1:16" ht="15.75" customHeight="1" x14ac:dyDescent="0.4"/>
    <row r="63" spans="1:16" ht="15.75" customHeight="1" x14ac:dyDescent="0.4"/>
    <row r="64" spans="1:16" ht="15.75" customHeight="1" thickBot="1" x14ac:dyDescent="0.45"/>
    <row r="65" spans="1:11" ht="51" customHeight="1" thickBot="1" x14ac:dyDescent="0.45">
      <c r="A65" s="3" t="s">
        <v>33</v>
      </c>
      <c r="B65" s="45"/>
      <c r="H65" s="4"/>
      <c r="I65" s="4"/>
      <c r="J65" s="4"/>
      <c r="K65" s="4"/>
    </row>
    <row r="66" spans="1:11" ht="15.75" customHeight="1" thickBot="1" x14ac:dyDescent="0.45">
      <c r="A66" s="1" t="s">
        <v>18</v>
      </c>
      <c r="B66" s="46"/>
      <c r="G66" s="4"/>
      <c r="H66" s="4"/>
      <c r="I66" s="4"/>
      <c r="J66" s="4"/>
      <c r="K66" s="4"/>
    </row>
    <row r="67" spans="1:11" ht="15.75" customHeight="1" x14ac:dyDescent="0.4">
      <c r="G67" s="4"/>
      <c r="H67" s="4"/>
      <c r="I67" s="4"/>
      <c r="J67" s="4"/>
      <c r="K67" s="4"/>
    </row>
    <row r="68" spans="1:11" ht="37.799999999999997" customHeight="1" thickBot="1" x14ac:dyDescent="0.45">
      <c r="A68" s="14"/>
      <c r="B68" s="14" t="s">
        <v>19</v>
      </c>
      <c r="C68" s="14" t="s">
        <v>20</v>
      </c>
      <c r="D68" s="14" t="s">
        <v>21</v>
      </c>
      <c r="E68" s="14" t="s">
        <v>22</v>
      </c>
      <c r="G68" s="90" t="s">
        <v>37</v>
      </c>
      <c r="H68" s="90"/>
      <c r="I68" s="90"/>
      <c r="J68" s="90"/>
      <c r="K68" s="90"/>
    </row>
    <row r="69" spans="1:11" ht="15.75" customHeight="1" x14ac:dyDescent="0.4">
      <c r="A69" s="1" t="s">
        <v>23</v>
      </c>
      <c r="B69" s="47"/>
      <c r="C69" s="48"/>
      <c r="D69" s="49">
        <f>IFERROR(C69*(1/$B$65),0)</f>
        <v>0</v>
      </c>
      <c r="E69" s="25">
        <f>$O$61*D69</f>
        <v>0</v>
      </c>
      <c r="G69" s="90"/>
      <c r="H69" s="90"/>
      <c r="I69" s="90"/>
      <c r="J69" s="90"/>
      <c r="K69" s="90"/>
    </row>
    <row r="70" spans="1:11" ht="18.600000000000001" customHeight="1" x14ac:dyDescent="0.4">
      <c r="A70" s="1" t="s">
        <v>24</v>
      </c>
      <c r="B70" s="50"/>
      <c r="C70" s="51"/>
      <c r="D70" s="49">
        <f t="shared" ref="D70:D74" si="3">IFERROR(C70*(1/$B$65),0)</f>
        <v>0</v>
      </c>
      <c r="E70" s="25">
        <f t="shared" ref="E70:E74" si="4">$O$61*D70</f>
        <v>0</v>
      </c>
      <c r="G70" s="90"/>
      <c r="H70" s="90"/>
      <c r="I70" s="90"/>
      <c r="J70" s="90"/>
      <c r="K70" s="90"/>
    </row>
    <row r="71" spans="1:11" ht="15.75" customHeight="1" x14ac:dyDescent="0.4">
      <c r="A71" s="1" t="s">
        <v>25</v>
      </c>
      <c r="B71" s="50"/>
      <c r="C71" s="51"/>
      <c r="D71" s="49">
        <f t="shared" si="3"/>
        <v>0</v>
      </c>
      <c r="E71" s="25">
        <f t="shared" si="4"/>
        <v>0</v>
      </c>
      <c r="G71" s="90"/>
      <c r="H71" s="90"/>
      <c r="I71" s="90"/>
      <c r="J71" s="90"/>
      <c r="K71" s="90"/>
    </row>
    <row r="72" spans="1:11" ht="15.75" customHeight="1" x14ac:dyDescent="0.4">
      <c r="A72" s="1" t="s">
        <v>32</v>
      </c>
      <c r="B72" s="50"/>
      <c r="C72" s="51"/>
      <c r="D72" s="49">
        <f t="shared" si="3"/>
        <v>0</v>
      </c>
      <c r="E72" s="25">
        <f t="shared" si="4"/>
        <v>0</v>
      </c>
      <c r="G72" s="90"/>
      <c r="H72" s="90"/>
      <c r="I72" s="90"/>
      <c r="J72" s="90"/>
      <c r="K72" s="90"/>
    </row>
    <row r="73" spans="1:11" ht="15.75" customHeight="1" x14ac:dyDescent="0.4">
      <c r="A73" s="1" t="s">
        <v>34</v>
      </c>
      <c r="B73" s="50"/>
      <c r="C73" s="51"/>
      <c r="D73" s="49">
        <f t="shared" si="3"/>
        <v>0</v>
      </c>
      <c r="E73" s="25">
        <f t="shared" si="4"/>
        <v>0</v>
      </c>
    </row>
    <row r="74" spans="1:11" ht="15.75" customHeight="1" thickBot="1" x14ac:dyDescent="0.45">
      <c r="A74" s="1" t="s">
        <v>35</v>
      </c>
      <c r="B74" s="52"/>
      <c r="C74" s="53"/>
      <c r="D74" s="49">
        <f t="shared" si="3"/>
        <v>0</v>
      </c>
      <c r="E74" s="25">
        <f t="shared" si="4"/>
        <v>0</v>
      </c>
    </row>
    <row r="75" spans="1:11" ht="15.75" customHeight="1" x14ac:dyDescent="0.4">
      <c r="E75" s="25"/>
    </row>
    <row r="76" spans="1:11" ht="15.75" customHeight="1" x14ac:dyDescent="0.4">
      <c r="A76" s="1" t="s">
        <v>26</v>
      </c>
      <c r="E76" s="25">
        <f>SUM(E69:E74)</f>
        <v>0</v>
      </c>
    </row>
    <row r="77" spans="1:11" ht="15.75" customHeight="1" x14ac:dyDescent="0.4"/>
    <row r="78" spans="1:11" ht="15.75" customHeight="1" x14ac:dyDescent="0.4">
      <c r="A78" s="69" t="s">
        <v>96</v>
      </c>
    </row>
    <row r="79" spans="1:11" ht="15.75" customHeight="1" x14ac:dyDescent="0.4"/>
    <row r="80" spans="1:11" ht="15.75" customHeight="1" x14ac:dyDescent="0.4"/>
    <row r="81" ht="15.75" customHeight="1" x14ac:dyDescent="0.4"/>
    <row r="82" ht="15.75" customHeight="1" x14ac:dyDescent="0.4"/>
    <row r="83" ht="15.75" customHeight="1" x14ac:dyDescent="0.4"/>
    <row r="84" ht="15.75" customHeight="1" x14ac:dyDescent="0.4"/>
    <row r="85" ht="15.75" customHeight="1" x14ac:dyDescent="0.4"/>
    <row r="86" ht="15.75" customHeight="1" x14ac:dyDescent="0.4"/>
    <row r="87" ht="15.75" customHeight="1" x14ac:dyDescent="0.4"/>
    <row r="88" ht="15.75" customHeight="1" x14ac:dyDescent="0.4"/>
    <row r="89" ht="15.75" customHeight="1" x14ac:dyDescent="0.4"/>
    <row r="90" ht="15.75" customHeight="1" x14ac:dyDescent="0.4"/>
    <row r="91" ht="15.75" customHeight="1" x14ac:dyDescent="0.4"/>
    <row r="92" ht="15.75" customHeight="1" x14ac:dyDescent="0.4"/>
    <row r="93" ht="15.75" customHeight="1" x14ac:dyDescent="0.4"/>
    <row r="94" ht="15.75" customHeight="1" x14ac:dyDescent="0.4"/>
    <row r="95" ht="15.75" customHeight="1" x14ac:dyDescent="0.4"/>
    <row r="96" ht="15.75" customHeight="1" x14ac:dyDescent="0.4"/>
    <row r="97" ht="15.75" customHeight="1" x14ac:dyDescent="0.4"/>
    <row r="98" ht="15.75" customHeight="1" x14ac:dyDescent="0.4"/>
    <row r="99" ht="15.75" customHeight="1" x14ac:dyDescent="0.4"/>
    <row r="100" ht="15.75" customHeight="1" x14ac:dyDescent="0.4"/>
    <row r="101" ht="15.75" customHeight="1" x14ac:dyDescent="0.4"/>
    <row r="102" ht="15.75" customHeight="1" x14ac:dyDescent="0.4"/>
    <row r="103" ht="15.75" customHeight="1" x14ac:dyDescent="0.4"/>
    <row r="104" ht="15.75" customHeight="1" x14ac:dyDescent="0.4"/>
    <row r="105" ht="15.75" customHeight="1" x14ac:dyDescent="0.4"/>
    <row r="106" ht="15.75" customHeight="1" x14ac:dyDescent="0.4"/>
    <row r="107" ht="15.75" customHeight="1" x14ac:dyDescent="0.4"/>
    <row r="108" ht="15.75" customHeight="1" x14ac:dyDescent="0.4"/>
    <row r="109" ht="15.75" customHeight="1" x14ac:dyDescent="0.4"/>
    <row r="110" ht="15.75" customHeight="1" x14ac:dyDescent="0.4"/>
    <row r="111" ht="15.75" customHeight="1" x14ac:dyDescent="0.4"/>
    <row r="112" ht="15.75" customHeight="1" x14ac:dyDescent="0.4"/>
    <row r="113" ht="15.75" customHeight="1" x14ac:dyDescent="0.4"/>
    <row r="114" ht="15.75" customHeight="1" x14ac:dyDescent="0.4"/>
    <row r="115" ht="15.75" customHeight="1" x14ac:dyDescent="0.4"/>
    <row r="116" ht="15.75" customHeight="1" x14ac:dyDescent="0.4"/>
    <row r="117" ht="15.75" customHeight="1" x14ac:dyDescent="0.4"/>
    <row r="118" ht="15.75" customHeight="1" x14ac:dyDescent="0.4"/>
    <row r="119" ht="15.75" customHeight="1" x14ac:dyDescent="0.4"/>
    <row r="120" ht="15.75" customHeight="1" x14ac:dyDescent="0.4"/>
    <row r="121" ht="15.75" customHeight="1" x14ac:dyDescent="0.4"/>
    <row r="122" ht="15.75" customHeight="1" x14ac:dyDescent="0.4"/>
    <row r="123" ht="15.75" customHeight="1" x14ac:dyDescent="0.4"/>
    <row r="124" ht="15.75" customHeight="1" x14ac:dyDescent="0.4"/>
    <row r="125" ht="15.75" customHeight="1" x14ac:dyDescent="0.4"/>
    <row r="126" ht="15.75" customHeight="1" x14ac:dyDescent="0.4"/>
    <row r="127" ht="15.75" customHeight="1" x14ac:dyDescent="0.4"/>
    <row r="128" ht="15.75" customHeight="1" x14ac:dyDescent="0.4"/>
    <row r="129" ht="15.75" customHeight="1" x14ac:dyDescent="0.4"/>
    <row r="130" ht="15.75" customHeight="1" x14ac:dyDescent="0.4"/>
    <row r="131" ht="15.75" customHeight="1" x14ac:dyDescent="0.4"/>
    <row r="132" ht="15.75" customHeight="1" x14ac:dyDescent="0.4"/>
    <row r="133" ht="15.75" customHeight="1" x14ac:dyDescent="0.4"/>
    <row r="134" ht="15.75" customHeight="1" x14ac:dyDescent="0.4"/>
    <row r="135" ht="15.75" customHeight="1" x14ac:dyDescent="0.4"/>
    <row r="136" ht="15.75" customHeight="1" x14ac:dyDescent="0.4"/>
    <row r="137" ht="15.75" customHeight="1" x14ac:dyDescent="0.4"/>
    <row r="138" ht="15.75" customHeight="1" x14ac:dyDescent="0.4"/>
    <row r="139" ht="15.75" customHeight="1" x14ac:dyDescent="0.4"/>
    <row r="140" ht="15.75" customHeight="1" x14ac:dyDescent="0.4"/>
    <row r="141" ht="15.75" customHeight="1" x14ac:dyDescent="0.4"/>
    <row r="142" ht="15.75" customHeight="1" x14ac:dyDescent="0.4"/>
    <row r="143" ht="15.75" customHeight="1" x14ac:dyDescent="0.4"/>
    <row r="144" ht="15.75" customHeight="1" x14ac:dyDescent="0.4"/>
    <row r="145" ht="15.75" customHeight="1" x14ac:dyDescent="0.4"/>
    <row r="146" ht="15.75" customHeight="1" x14ac:dyDescent="0.4"/>
    <row r="147" ht="15.75" customHeight="1" x14ac:dyDescent="0.4"/>
    <row r="148" ht="15.75" customHeight="1" x14ac:dyDescent="0.4"/>
    <row r="149" ht="15.75" customHeight="1" x14ac:dyDescent="0.4"/>
    <row r="150" ht="15.75" customHeight="1" x14ac:dyDescent="0.4"/>
    <row r="151" ht="15.75" customHeight="1" x14ac:dyDescent="0.4"/>
    <row r="152" ht="15.75" customHeight="1" x14ac:dyDescent="0.4"/>
    <row r="153" ht="15.75" customHeight="1" x14ac:dyDescent="0.4"/>
    <row r="154" ht="15.75" customHeight="1" x14ac:dyDescent="0.4"/>
    <row r="155" ht="15.75" customHeight="1" x14ac:dyDescent="0.4"/>
    <row r="156" ht="15.75" customHeight="1" x14ac:dyDescent="0.4"/>
    <row r="157" ht="15.75" customHeight="1" x14ac:dyDescent="0.4"/>
    <row r="158" ht="15.75" customHeight="1" x14ac:dyDescent="0.4"/>
    <row r="159" ht="15.75" customHeight="1" x14ac:dyDescent="0.4"/>
    <row r="160" ht="15.75" customHeight="1" x14ac:dyDescent="0.4"/>
    <row r="161" ht="15.75" customHeight="1" x14ac:dyDescent="0.4"/>
    <row r="162" ht="15.75" customHeight="1" x14ac:dyDescent="0.4"/>
    <row r="163" ht="15.75" customHeight="1" x14ac:dyDescent="0.4"/>
    <row r="164" ht="15.75" customHeight="1" x14ac:dyDescent="0.4"/>
    <row r="165" ht="15.75" customHeight="1" x14ac:dyDescent="0.4"/>
    <row r="166" ht="15.75" customHeight="1" x14ac:dyDescent="0.4"/>
    <row r="167" ht="15.75" customHeight="1" x14ac:dyDescent="0.4"/>
    <row r="168" ht="15.75" customHeight="1" x14ac:dyDescent="0.4"/>
    <row r="169" ht="15.75" customHeight="1" x14ac:dyDescent="0.4"/>
    <row r="170" ht="15.75" customHeight="1" x14ac:dyDescent="0.4"/>
    <row r="171" ht="15.75" customHeight="1" x14ac:dyDescent="0.4"/>
    <row r="172" ht="15.75" customHeight="1" x14ac:dyDescent="0.4"/>
    <row r="173" ht="15.75" customHeight="1" x14ac:dyDescent="0.4"/>
    <row r="174" ht="15.75" customHeight="1" x14ac:dyDescent="0.4"/>
    <row r="175" ht="15.75" customHeight="1" x14ac:dyDescent="0.4"/>
    <row r="176" ht="15.75" customHeight="1" x14ac:dyDescent="0.4"/>
    <row r="177" ht="15.75" customHeight="1" x14ac:dyDescent="0.4"/>
    <row r="178" ht="15.75" customHeight="1" x14ac:dyDescent="0.4"/>
    <row r="179" ht="15.75" customHeight="1" x14ac:dyDescent="0.4"/>
    <row r="180" ht="15.75" customHeight="1" x14ac:dyDescent="0.4"/>
    <row r="181" ht="15.75" customHeight="1" x14ac:dyDescent="0.4"/>
    <row r="182" ht="15.75" customHeight="1" x14ac:dyDescent="0.4"/>
    <row r="183" ht="15.75" customHeight="1" x14ac:dyDescent="0.4"/>
    <row r="184" ht="15.75" customHeight="1" x14ac:dyDescent="0.4"/>
    <row r="185" ht="15.75" customHeight="1" x14ac:dyDescent="0.4"/>
    <row r="186" ht="15.75" customHeight="1" x14ac:dyDescent="0.4"/>
    <row r="187" ht="15.75" customHeight="1" x14ac:dyDescent="0.4"/>
    <row r="188" ht="15.75" customHeight="1" x14ac:dyDescent="0.4"/>
    <row r="189" ht="15.75" customHeight="1" x14ac:dyDescent="0.4"/>
    <row r="190" ht="15.75" customHeight="1" x14ac:dyDescent="0.4"/>
    <row r="191" ht="15.75" customHeight="1" x14ac:dyDescent="0.4"/>
    <row r="192" ht="15.75" customHeight="1" x14ac:dyDescent="0.4"/>
    <row r="193" ht="15.75" customHeight="1" x14ac:dyDescent="0.4"/>
    <row r="194" ht="15.75" customHeight="1" x14ac:dyDescent="0.4"/>
    <row r="195" ht="15.75" customHeight="1" x14ac:dyDescent="0.4"/>
    <row r="196" ht="15.75" customHeight="1" x14ac:dyDescent="0.4"/>
    <row r="197" ht="15.75" customHeight="1" x14ac:dyDescent="0.4"/>
    <row r="198" ht="15.75" customHeight="1" x14ac:dyDescent="0.4"/>
    <row r="199" ht="15.75" customHeight="1" x14ac:dyDescent="0.4"/>
    <row r="200" ht="15.75" customHeight="1" x14ac:dyDescent="0.4"/>
    <row r="201" ht="15.75" customHeight="1" x14ac:dyDescent="0.4"/>
    <row r="202" ht="15.75" customHeight="1" x14ac:dyDescent="0.4"/>
    <row r="203" ht="15.75" customHeight="1" x14ac:dyDescent="0.4"/>
    <row r="204" ht="15.75" customHeight="1" x14ac:dyDescent="0.4"/>
    <row r="205" ht="15.75" customHeight="1" x14ac:dyDescent="0.4"/>
    <row r="206" ht="15.75" customHeight="1" x14ac:dyDescent="0.4"/>
    <row r="207" ht="15.75" customHeight="1" x14ac:dyDescent="0.4"/>
    <row r="208" ht="15.75" customHeight="1" x14ac:dyDescent="0.4"/>
    <row r="209" ht="15.75" customHeight="1" x14ac:dyDescent="0.4"/>
    <row r="210" ht="15.75" customHeight="1" x14ac:dyDescent="0.4"/>
    <row r="211" ht="15.75" customHeight="1" x14ac:dyDescent="0.4"/>
    <row r="212" ht="15.75" customHeight="1" x14ac:dyDescent="0.4"/>
    <row r="213" ht="15.75" customHeight="1" x14ac:dyDescent="0.4"/>
    <row r="214" ht="15.75" customHeight="1" x14ac:dyDescent="0.4"/>
    <row r="215" ht="15.75" customHeight="1" x14ac:dyDescent="0.4"/>
    <row r="216" ht="15.75" customHeight="1" x14ac:dyDescent="0.4"/>
    <row r="217" ht="15.75" customHeight="1" x14ac:dyDescent="0.4"/>
    <row r="218" ht="15.75" customHeight="1" x14ac:dyDescent="0.4"/>
    <row r="219" ht="15.75" customHeight="1" x14ac:dyDescent="0.4"/>
    <row r="220" ht="15.75" customHeight="1" x14ac:dyDescent="0.4"/>
    <row r="221" ht="15.75" customHeight="1" x14ac:dyDescent="0.4"/>
    <row r="222" ht="15.75" customHeight="1" x14ac:dyDescent="0.4"/>
    <row r="223" ht="15.75" customHeight="1" x14ac:dyDescent="0.4"/>
    <row r="224" ht="15.75" customHeight="1" x14ac:dyDescent="0.4"/>
    <row r="225" ht="15.75" customHeight="1" x14ac:dyDescent="0.4"/>
    <row r="226" ht="15.75" customHeight="1" x14ac:dyDescent="0.4"/>
    <row r="227" ht="15.75" customHeight="1" x14ac:dyDescent="0.4"/>
    <row r="228" ht="15.75" customHeight="1" x14ac:dyDescent="0.4"/>
    <row r="229" ht="15.75" customHeight="1" x14ac:dyDescent="0.4"/>
    <row r="230" ht="15.75" customHeight="1" x14ac:dyDescent="0.4"/>
    <row r="231" ht="15.75" customHeight="1" x14ac:dyDescent="0.4"/>
    <row r="232" ht="15.75" customHeight="1" x14ac:dyDescent="0.4"/>
    <row r="233" ht="15.75" customHeight="1" x14ac:dyDescent="0.4"/>
    <row r="234" ht="15.75" customHeight="1" x14ac:dyDescent="0.4"/>
    <row r="235" ht="15.75" customHeight="1" x14ac:dyDescent="0.4"/>
    <row r="236" ht="15.75" customHeight="1" x14ac:dyDescent="0.4"/>
    <row r="237" ht="15.75" customHeight="1" x14ac:dyDescent="0.4"/>
    <row r="238" ht="15.75" customHeight="1" x14ac:dyDescent="0.4"/>
    <row r="239" ht="15.75" customHeight="1" x14ac:dyDescent="0.4"/>
    <row r="240" ht="15.75" customHeight="1" x14ac:dyDescent="0.4"/>
    <row r="241" ht="15.75" customHeight="1" x14ac:dyDescent="0.4"/>
    <row r="242" ht="15.75" customHeight="1" x14ac:dyDescent="0.4"/>
    <row r="243" ht="15.75" customHeight="1" x14ac:dyDescent="0.4"/>
    <row r="244" ht="15.75" customHeight="1" x14ac:dyDescent="0.4"/>
    <row r="245" ht="15.75" customHeight="1" x14ac:dyDescent="0.4"/>
    <row r="246" ht="15.75" customHeight="1" x14ac:dyDescent="0.4"/>
    <row r="247" ht="15.75" customHeight="1" x14ac:dyDescent="0.4"/>
    <row r="248" ht="15.75" customHeight="1" x14ac:dyDescent="0.4"/>
    <row r="249" ht="15.75" customHeight="1" x14ac:dyDescent="0.4"/>
    <row r="250" ht="15.75" customHeight="1" x14ac:dyDescent="0.4"/>
    <row r="251" ht="15.75" customHeight="1" x14ac:dyDescent="0.4"/>
    <row r="252" ht="15.75" customHeight="1" x14ac:dyDescent="0.4"/>
    <row r="253" ht="15.75" customHeight="1" x14ac:dyDescent="0.4"/>
    <row r="254" ht="15.75" customHeight="1" x14ac:dyDescent="0.4"/>
    <row r="255" ht="15.75" customHeight="1" x14ac:dyDescent="0.4"/>
    <row r="256" ht="15.75" customHeight="1" x14ac:dyDescent="0.4"/>
    <row r="257" ht="15.75" customHeight="1" x14ac:dyDescent="0.4"/>
    <row r="258" ht="15.75" customHeight="1" x14ac:dyDescent="0.4"/>
    <row r="259" ht="15.75" customHeight="1" x14ac:dyDescent="0.4"/>
    <row r="260" ht="15.75" customHeight="1" x14ac:dyDescent="0.4"/>
    <row r="261" ht="15.75" customHeight="1" x14ac:dyDescent="0.4"/>
    <row r="262" ht="15.75" customHeight="1" x14ac:dyDescent="0.4"/>
    <row r="263" ht="15.75" customHeight="1" x14ac:dyDescent="0.4"/>
    <row r="264" ht="15.75" customHeight="1" x14ac:dyDescent="0.4"/>
    <row r="265" ht="15.75" customHeight="1" x14ac:dyDescent="0.4"/>
    <row r="266" ht="15.75" customHeight="1" x14ac:dyDescent="0.4"/>
    <row r="267" ht="15.75" customHeight="1" x14ac:dyDescent="0.4"/>
    <row r="268" ht="15.75" customHeight="1" x14ac:dyDescent="0.4"/>
    <row r="269" ht="15.75" customHeight="1" x14ac:dyDescent="0.4"/>
    <row r="270" ht="15.75" customHeight="1" x14ac:dyDescent="0.4"/>
    <row r="271" ht="15.75" customHeight="1" x14ac:dyDescent="0.4"/>
    <row r="272" ht="15.75" customHeight="1" x14ac:dyDescent="0.4"/>
    <row r="273" ht="15.75" customHeight="1" x14ac:dyDescent="0.4"/>
    <row r="274" ht="15.75" customHeight="1" x14ac:dyDescent="0.4"/>
    <row r="275" ht="15.75" customHeight="1" x14ac:dyDescent="0.4"/>
    <row r="276" ht="15.75" customHeight="1" x14ac:dyDescent="0.4"/>
    <row r="277" ht="15.75" customHeight="1" x14ac:dyDescent="0.4"/>
    <row r="278" ht="15.75" customHeight="1" x14ac:dyDescent="0.4"/>
    <row r="279" ht="15.75" customHeight="1" x14ac:dyDescent="0.4"/>
    <row r="280" ht="15.75" customHeight="1" x14ac:dyDescent="0.4"/>
    <row r="281" ht="15.75" customHeight="1" x14ac:dyDescent="0.4"/>
    <row r="282" ht="15.75" customHeight="1" x14ac:dyDescent="0.4"/>
    <row r="283" ht="15.75" customHeight="1" x14ac:dyDescent="0.4"/>
    <row r="284" ht="15.75" customHeight="1" x14ac:dyDescent="0.4"/>
    <row r="285" ht="15.75" customHeight="1" x14ac:dyDescent="0.4"/>
    <row r="286" ht="15.75" customHeight="1" x14ac:dyDescent="0.4"/>
    <row r="287" ht="15.75" customHeight="1" x14ac:dyDescent="0.4"/>
    <row r="288" ht="15.75" customHeight="1" x14ac:dyDescent="0.4"/>
    <row r="289" ht="15.75" customHeight="1" x14ac:dyDescent="0.4"/>
    <row r="290" ht="15.75" customHeight="1" x14ac:dyDescent="0.4"/>
    <row r="291" ht="15.75" customHeight="1" x14ac:dyDescent="0.4"/>
    <row r="292" ht="15.75" customHeight="1" x14ac:dyDescent="0.4"/>
    <row r="293" ht="15.75" customHeight="1" x14ac:dyDescent="0.4"/>
    <row r="294" ht="15.75" customHeight="1" x14ac:dyDescent="0.4"/>
    <row r="295" ht="15.75" customHeight="1" x14ac:dyDescent="0.4"/>
    <row r="296" ht="15.75" customHeight="1" x14ac:dyDescent="0.4"/>
    <row r="297" ht="15.75" customHeight="1" x14ac:dyDescent="0.4"/>
    <row r="298" ht="15.75" customHeight="1" x14ac:dyDescent="0.4"/>
    <row r="299" ht="15.75" customHeight="1" x14ac:dyDescent="0.4"/>
    <row r="300" ht="15.75" customHeight="1" x14ac:dyDescent="0.4"/>
    <row r="301" ht="15.75" customHeight="1" x14ac:dyDescent="0.4"/>
    <row r="302" ht="15.75" customHeight="1" x14ac:dyDescent="0.4"/>
    <row r="303" ht="15.75" customHeight="1" x14ac:dyDescent="0.4"/>
    <row r="304" ht="15.75" customHeight="1" x14ac:dyDescent="0.4"/>
    <row r="305" ht="15.75" customHeight="1" x14ac:dyDescent="0.4"/>
    <row r="306" ht="15.75" customHeight="1" x14ac:dyDescent="0.4"/>
    <row r="307" ht="15.75" customHeight="1" x14ac:dyDescent="0.4"/>
    <row r="308" ht="15.75" customHeight="1" x14ac:dyDescent="0.4"/>
    <row r="309" ht="15.75" customHeight="1" x14ac:dyDescent="0.4"/>
    <row r="310" ht="15.75" customHeight="1" x14ac:dyDescent="0.4"/>
    <row r="311" ht="15.75" customHeight="1" x14ac:dyDescent="0.4"/>
    <row r="312" ht="15.75" customHeight="1" x14ac:dyDescent="0.4"/>
    <row r="313" ht="15.75" customHeight="1" x14ac:dyDescent="0.4"/>
    <row r="314" ht="15.75" customHeight="1" x14ac:dyDescent="0.4"/>
    <row r="315" ht="15.75" customHeight="1" x14ac:dyDescent="0.4"/>
    <row r="316" ht="15.75" customHeight="1" x14ac:dyDescent="0.4"/>
    <row r="317" ht="15.75" customHeight="1" x14ac:dyDescent="0.4"/>
    <row r="318" ht="15.75" customHeight="1" x14ac:dyDescent="0.4"/>
    <row r="319" ht="15.75" customHeight="1" x14ac:dyDescent="0.4"/>
    <row r="320" ht="15.75" customHeight="1" x14ac:dyDescent="0.4"/>
    <row r="321" ht="15.75" customHeight="1" x14ac:dyDescent="0.4"/>
    <row r="322" ht="15.75" customHeight="1" x14ac:dyDescent="0.4"/>
    <row r="323" ht="15.75" customHeight="1" x14ac:dyDescent="0.4"/>
    <row r="324" ht="15.75" customHeight="1" x14ac:dyDescent="0.4"/>
    <row r="325" ht="15.75" customHeight="1" x14ac:dyDescent="0.4"/>
    <row r="326" ht="15.75" customHeight="1" x14ac:dyDescent="0.4"/>
    <row r="327" ht="15.75" customHeight="1" x14ac:dyDescent="0.4"/>
    <row r="328" ht="15.75" customHeight="1" x14ac:dyDescent="0.4"/>
    <row r="329" ht="15.75" customHeight="1" x14ac:dyDescent="0.4"/>
    <row r="330" ht="15.75" customHeight="1" x14ac:dyDescent="0.4"/>
    <row r="331" ht="15.75" customHeight="1" x14ac:dyDescent="0.4"/>
    <row r="332" ht="15.75" customHeight="1" x14ac:dyDescent="0.4"/>
    <row r="333" ht="15.75" customHeight="1" x14ac:dyDescent="0.4"/>
    <row r="334" ht="15.75" customHeight="1" x14ac:dyDescent="0.4"/>
    <row r="335" ht="15.75" customHeight="1" x14ac:dyDescent="0.4"/>
    <row r="336" ht="15.75" customHeight="1" x14ac:dyDescent="0.4"/>
    <row r="337" ht="15.75" customHeight="1" x14ac:dyDescent="0.4"/>
    <row r="338" ht="15.75" customHeight="1" x14ac:dyDescent="0.4"/>
    <row r="339" ht="15.75" customHeight="1" x14ac:dyDescent="0.4"/>
    <row r="340" ht="15.75" customHeight="1" x14ac:dyDescent="0.4"/>
    <row r="341" ht="15.75" customHeight="1" x14ac:dyDescent="0.4"/>
    <row r="342" ht="15.75" customHeight="1" x14ac:dyDescent="0.4"/>
    <row r="343" ht="15.75" customHeight="1" x14ac:dyDescent="0.4"/>
    <row r="344" ht="15.75" customHeight="1" x14ac:dyDescent="0.4"/>
    <row r="345" ht="15.75" customHeight="1" x14ac:dyDescent="0.4"/>
    <row r="346" ht="15.75" customHeight="1" x14ac:dyDescent="0.4"/>
    <row r="347" ht="15.75" customHeight="1" x14ac:dyDescent="0.4"/>
    <row r="348" ht="15.75" customHeight="1" x14ac:dyDescent="0.4"/>
    <row r="349" ht="15.75" customHeight="1" x14ac:dyDescent="0.4"/>
    <row r="350" ht="15.75" customHeight="1" x14ac:dyDescent="0.4"/>
    <row r="351" ht="15.75" customHeight="1" x14ac:dyDescent="0.4"/>
    <row r="352" ht="15.75" customHeight="1" x14ac:dyDescent="0.4"/>
    <row r="353" ht="15.75" customHeight="1" x14ac:dyDescent="0.4"/>
    <row r="354" ht="15.75" customHeight="1" x14ac:dyDescent="0.4"/>
    <row r="355" ht="15.75" customHeight="1" x14ac:dyDescent="0.4"/>
    <row r="356" ht="15.75" customHeight="1" x14ac:dyDescent="0.4"/>
    <row r="357" ht="15.75" customHeight="1" x14ac:dyDescent="0.4"/>
    <row r="358" ht="15.75" customHeight="1" x14ac:dyDescent="0.4"/>
    <row r="359" ht="15.75" customHeight="1" x14ac:dyDescent="0.4"/>
    <row r="360" ht="15.75" customHeight="1" x14ac:dyDescent="0.4"/>
    <row r="361" ht="15.75" customHeight="1" x14ac:dyDescent="0.4"/>
    <row r="362" ht="15.75" customHeight="1" x14ac:dyDescent="0.4"/>
    <row r="363" ht="15.75" customHeight="1" x14ac:dyDescent="0.4"/>
    <row r="364" ht="15.75" customHeight="1" x14ac:dyDescent="0.4"/>
    <row r="365" ht="15.75" customHeight="1" x14ac:dyDescent="0.4"/>
    <row r="366" ht="15.75" customHeight="1" x14ac:dyDescent="0.4"/>
    <row r="367" ht="15.75" customHeight="1" x14ac:dyDescent="0.4"/>
    <row r="368" ht="15.75" customHeight="1" x14ac:dyDescent="0.4"/>
    <row r="369" ht="15.75" customHeight="1" x14ac:dyDescent="0.4"/>
    <row r="370" ht="15.75" customHeight="1" x14ac:dyDescent="0.4"/>
    <row r="371" ht="15.75" customHeight="1" x14ac:dyDescent="0.4"/>
    <row r="372" ht="15.75" customHeight="1" x14ac:dyDescent="0.4"/>
    <row r="373" ht="15.75" customHeight="1" x14ac:dyDescent="0.4"/>
    <row r="374" ht="15.75" customHeight="1" x14ac:dyDescent="0.4"/>
    <row r="375" ht="15.75" customHeight="1" x14ac:dyDescent="0.4"/>
    <row r="376" ht="15.75" customHeight="1" x14ac:dyDescent="0.4"/>
    <row r="377" ht="15.75" customHeight="1" x14ac:dyDescent="0.4"/>
    <row r="378" ht="15.75" customHeight="1" x14ac:dyDescent="0.4"/>
    <row r="379" ht="15.75" customHeight="1" x14ac:dyDescent="0.4"/>
    <row r="380" ht="15.75" customHeight="1" x14ac:dyDescent="0.4"/>
    <row r="381" ht="15.75" customHeight="1" x14ac:dyDescent="0.4"/>
    <row r="382" ht="15.75" customHeight="1" x14ac:dyDescent="0.4"/>
    <row r="383" ht="15.75" customHeight="1" x14ac:dyDescent="0.4"/>
    <row r="384" ht="15.75" customHeight="1" x14ac:dyDescent="0.4"/>
    <row r="385" ht="15.75" customHeight="1" x14ac:dyDescent="0.4"/>
    <row r="386" ht="15.75" customHeight="1" x14ac:dyDescent="0.4"/>
    <row r="387" ht="15.75" customHeight="1" x14ac:dyDescent="0.4"/>
    <row r="388" ht="15.75" customHeight="1" x14ac:dyDescent="0.4"/>
    <row r="389" ht="15.75" customHeight="1" x14ac:dyDescent="0.4"/>
    <row r="390" ht="15.75" customHeight="1" x14ac:dyDescent="0.4"/>
    <row r="391" ht="15.75" customHeight="1" x14ac:dyDescent="0.4"/>
    <row r="392" ht="15.75" customHeight="1" x14ac:dyDescent="0.4"/>
    <row r="393" ht="15.75" customHeight="1" x14ac:dyDescent="0.4"/>
    <row r="394" ht="15.75" customHeight="1" x14ac:dyDescent="0.4"/>
    <row r="395" ht="15.75" customHeight="1" x14ac:dyDescent="0.4"/>
    <row r="396" ht="15.75" customHeight="1" x14ac:dyDescent="0.4"/>
    <row r="397" ht="15.75" customHeight="1" x14ac:dyDescent="0.4"/>
    <row r="398" ht="15.75" customHeight="1" x14ac:dyDescent="0.4"/>
    <row r="399" ht="15.75" customHeight="1" x14ac:dyDescent="0.4"/>
    <row r="400" ht="15.75" customHeight="1" x14ac:dyDescent="0.4"/>
    <row r="401" ht="15.75" customHeight="1" x14ac:dyDescent="0.4"/>
    <row r="402" ht="15.75" customHeight="1" x14ac:dyDescent="0.4"/>
    <row r="403" ht="15.75" customHeight="1" x14ac:dyDescent="0.4"/>
    <row r="404" ht="15.75" customHeight="1" x14ac:dyDescent="0.4"/>
    <row r="405" ht="15.75" customHeight="1" x14ac:dyDescent="0.4"/>
    <row r="406" ht="15.75" customHeight="1" x14ac:dyDescent="0.4"/>
    <row r="407" ht="15.75" customHeight="1" x14ac:dyDescent="0.4"/>
    <row r="408" ht="15.75" customHeight="1" x14ac:dyDescent="0.4"/>
    <row r="409" ht="15.75" customHeight="1" x14ac:dyDescent="0.4"/>
    <row r="410" ht="15.75" customHeight="1" x14ac:dyDescent="0.4"/>
    <row r="411" ht="15.75" customHeight="1" x14ac:dyDescent="0.4"/>
    <row r="412" ht="15.75" customHeight="1" x14ac:dyDescent="0.4"/>
    <row r="413" ht="15.75" customHeight="1" x14ac:dyDescent="0.4"/>
    <row r="414" ht="15.75" customHeight="1" x14ac:dyDescent="0.4"/>
    <row r="415" ht="15.75" customHeight="1" x14ac:dyDescent="0.4"/>
    <row r="416" ht="15.75" customHeight="1" x14ac:dyDescent="0.4"/>
    <row r="417" ht="15.75" customHeight="1" x14ac:dyDescent="0.4"/>
    <row r="418" ht="15.75" customHeight="1" x14ac:dyDescent="0.4"/>
    <row r="419" ht="15.75" customHeight="1" x14ac:dyDescent="0.4"/>
    <row r="420" ht="15.75" customHeight="1" x14ac:dyDescent="0.4"/>
    <row r="421" ht="15.75" customHeight="1" x14ac:dyDescent="0.4"/>
    <row r="422" ht="15.75" customHeight="1" x14ac:dyDescent="0.4"/>
    <row r="423" ht="15.75" customHeight="1" x14ac:dyDescent="0.4"/>
    <row r="424" ht="15.75" customHeight="1" x14ac:dyDescent="0.4"/>
    <row r="425" ht="15.75" customHeight="1" x14ac:dyDescent="0.4"/>
    <row r="426" ht="15.75" customHeight="1" x14ac:dyDescent="0.4"/>
    <row r="427" ht="15.75" customHeight="1" x14ac:dyDescent="0.4"/>
    <row r="428" ht="15.75" customHeight="1" x14ac:dyDescent="0.4"/>
    <row r="429" ht="15.75" customHeight="1" x14ac:dyDescent="0.4"/>
    <row r="430" ht="15.75" customHeight="1" x14ac:dyDescent="0.4"/>
    <row r="431" ht="15.75" customHeight="1" x14ac:dyDescent="0.4"/>
    <row r="432" ht="15.75" customHeight="1" x14ac:dyDescent="0.4"/>
    <row r="433" ht="15.75" customHeight="1" x14ac:dyDescent="0.4"/>
    <row r="434" ht="15.75" customHeight="1" x14ac:dyDescent="0.4"/>
    <row r="435" ht="15.75" customHeight="1" x14ac:dyDescent="0.4"/>
    <row r="436" ht="15.75" customHeight="1" x14ac:dyDescent="0.4"/>
    <row r="437" ht="15.75" customHeight="1" x14ac:dyDescent="0.4"/>
    <row r="438" ht="15.75" customHeight="1" x14ac:dyDescent="0.4"/>
    <row r="439" ht="15.75" customHeight="1" x14ac:dyDescent="0.4"/>
    <row r="440" ht="15.75" customHeight="1" x14ac:dyDescent="0.4"/>
    <row r="441" ht="15.75" customHeight="1" x14ac:dyDescent="0.4"/>
    <row r="442" ht="15.75" customHeight="1" x14ac:dyDescent="0.4"/>
    <row r="443" ht="15.75" customHeight="1" x14ac:dyDescent="0.4"/>
    <row r="444" ht="15.75" customHeight="1" x14ac:dyDescent="0.4"/>
    <row r="445" ht="15.75" customHeight="1" x14ac:dyDescent="0.4"/>
    <row r="446" ht="15.75" customHeight="1" x14ac:dyDescent="0.4"/>
    <row r="447" ht="15.75" customHeight="1" x14ac:dyDescent="0.4"/>
    <row r="448" ht="15.75" customHeight="1" x14ac:dyDescent="0.4"/>
    <row r="449" ht="15.75" customHeight="1" x14ac:dyDescent="0.4"/>
    <row r="450" ht="15.75" customHeight="1" x14ac:dyDescent="0.4"/>
    <row r="451" ht="15.75" customHeight="1" x14ac:dyDescent="0.4"/>
    <row r="452" ht="15.75" customHeight="1" x14ac:dyDescent="0.4"/>
    <row r="453" ht="15.75" customHeight="1" x14ac:dyDescent="0.4"/>
    <row r="454" ht="15.75" customHeight="1" x14ac:dyDescent="0.4"/>
    <row r="455" ht="15.75" customHeight="1" x14ac:dyDescent="0.4"/>
    <row r="456" ht="15.75" customHeight="1" x14ac:dyDescent="0.4"/>
    <row r="457" ht="15.75" customHeight="1" x14ac:dyDescent="0.4"/>
    <row r="458" ht="15.75" customHeight="1" x14ac:dyDescent="0.4"/>
    <row r="459" ht="15.75" customHeight="1" x14ac:dyDescent="0.4"/>
    <row r="460" ht="15.75" customHeight="1" x14ac:dyDescent="0.4"/>
    <row r="461" ht="15.75" customHeight="1" x14ac:dyDescent="0.4"/>
    <row r="462" ht="15.75" customHeight="1" x14ac:dyDescent="0.4"/>
    <row r="463" ht="15.75" customHeight="1" x14ac:dyDescent="0.4"/>
    <row r="464" ht="15.75" customHeight="1" x14ac:dyDescent="0.4"/>
    <row r="465" ht="15.75" customHeight="1" x14ac:dyDescent="0.4"/>
    <row r="466" ht="15.75" customHeight="1" x14ac:dyDescent="0.4"/>
    <row r="467" ht="15.75" customHeight="1" x14ac:dyDescent="0.4"/>
    <row r="468" ht="15.75" customHeight="1" x14ac:dyDescent="0.4"/>
    <row r="469" ht="15.75" customHeight="1" x14ac:dyDescent="0.4"/>
    <row r="470" ht="15.75" customHeight="1" x14ac:dyDescent="0.4"/>
    <row r="471" ht="15.75" customHeight="1" x14ac:dyDescent="0.4"/>
    <row r="472" ht="15.75" customHeight="1" x14ac:dyDescent="0.4"/>
    <row r="473" ht="15.75" customHeight="1" x14ac:dyDescent="0.4"/>
    <row r="474" ht="15.75" customHeight="1" x14ac:dyDescent="0.4"/>
    <row r="475" ht="15.75" customHeight="1" x14ac:dyDescent="0.4"/>
    <row r="476" ht="15.75" customHeight="1" x14ac:dyDescent="0.4"/>
    <row r="477" ht="15.75" customHeight="1" x14ac:dyDescent="0.4"/>
    <row r="478" ht="15.75" customHeight="1" x14ac:dyDescent="0.4"/>
    <row r="479" ht="15.75" customHeight="1" x14ac:dyDescent="0.4"/>
    <row r="480" ht="15.75" customHeight="1" x14ac:dyDescent="0.4"/>
    <row r="481" ht="15.75" customHeight="1" x14ac:dyDescent="0.4"/>
    <row r="482" ht="15.75" customHeight="1" x14ac:dyDescent="0.4"/>
    <row r="483" ht="15.75" customHeight="1" x14ac:dyDescent="0.4"/>
    <row r="484" ht="15.75" customHeight="1" x14ac:dyDescent="0.4"/>
    <row r="485" ht="15.75" customHeight="1" x14ac:dyDescent="0.4"/>
    <row r="486" ht="15.75" customHeight="1" x14ac:dyDescent="0.4"/>
    <row r="487" ht="15.75" customHeight="1" x14ac:dyDescent="0.4"/>
    <row r="488" ht="15.75" customHeight="1" x14ac:dyDescent="0.4"/>
    <row r="489" ht="15.75" customHeight="1" x14ac:dyDescent="0.4"/>
    <row r="490" ht="15.75" customHeight="1" x14ac:dyDescent="0.4"/>
    <row r="491" ht="15.75" customHeight="1" x14ac:dyDescent="0.4"/>
    <row r="492" ht="15.75" customHeight="1" x14ac:dyDescent="0.4"/>
    <row r="493" ht="15.75" customHeight="1" x14ac:dyDescent="0.4"/>
    <row r="494" ht="15.75" customHeight="1" x14ac:dyDescent="0.4"/>
    <row r="495" ht="15.75" customHeight="1" x14ac:dyDescent="0.4"/>
    <row r="496" ht="15.75" customHeight="1" x14ac:dyDescent="0.4"/>
    <row r="497" ht="15.75" customHeight="1" x14ac:dyDescent="0.4"/>
    <row r="498" ht="15.75" customHeight="1" x14ac:dyDescent="0.4"/>
    <row r="499" ht="15.75" customHeight="1" x14ac:dyDescent="0.4"/>
    <row r="500" ht="15.75" customHeight="1" x14ac:dyDescent="0.4"/>
    <row r="501" ht="15.75" customHeight="1" x14ac:dyDescent="0.4"/>
    <row r="502" ht="15.75" customHeight="1" x14ac:dyDescent="0.4"/>
    <row r="503" ht="15.75" customHeight="1" x14ac:dyDescent="0.4"/>
    <row r="504" ht="15.75" customHeight="1" x14ac:dyDescent="0.4"/>
    <row r="505" ht="15.75" customHeight="1" x14ac:dyDescent="0.4"/>
    <row r="506" ht="15.75" customHeight="1" x14ac:dyDescent="0.4"/>
    <row r="507" ht="15.75" customHeight="1" x14ac:dyDescent="0.4"/>
    <row r="508" ht="15.75" customHeight="1" x14ac:dyDescent="0.4"/>
    <row r="509" ht="15.75" customHeight="1" x14ac:dyDescent="0.4"/>
    <row r="510" ht="15.75" customHeight="1" x14ac:dyDescent="0.4"/>
    <row r="511" ht="15.75" customHeight="1" x14ac:dyDescent="0.4"/>
    <row r="512" ht="15.75" customHeight="1" x14ac:dyDescent="0.4"/>
    <row r="513" ht="15.75" customHeight="1" x14ac:dyDescent="0.4"/>
    <row r="514" ht="15.75" customHeight="1" x14ac:dyDescent="0.4"/>
    <row r="515" ht="15.75" customHeight="1" x14ac:dyDescent="0.4"/>
    <row r="516" ht="15.75" customHeight="1" x14ac:dyDescent="0.4"/>
    <row r="517" ht="15.75" customHeight="1" x14ac:dyDescent="0.4"/>
    <row r="518" ht="15.75" customHeight="1" x14ac:dyDescent="0.4"/>
    <row r="519" ht="15.75" customHeight="1" x14ac:dyDescent="0.4"/>
    <row r="520" ht="15.75" customHeight="1" x14ac:dyDescent="0.4"/>
    <row r="521" ht="15.75" customHeight="1" x14ac:dyDescent="0.4"/>
    <row r="522" ht="15.75" customHeight="1" x14ac:dyDescent="0.4"/>
    <row r="523" ht="15.75" customHeight="1" x14ac:dyDescent="0.4"/>
    <row r="524" ht="15.75" customHeight="1" x14ac:dyDescent="0.4"/>
    <row r="525" ht="15.75" customHeight="1" x14ac:dyDescent="0.4"/>
    <row r="526" ht="15.75" customHeight="1" x14ac:dyDescent="0.4"/>
    <row r="527" ht="15.75" customHeight="1" x14ac:dyDescent="0.4"/>
    <row r="528" ht="15.75" customHeight="1" x14ac:dyDescent="0.4"/>
    <row r="529" ht="15.75" customHeight="1" x14ac:dyDescent="0.4"/>
    <row r="530" ht="15.75" customHeight="1" x14ac:dyDescent="0.4"/>
    <row r="531" ht="15.75" customHeight="1" x14ac:dyDescent="0.4"/>
    <row r="532" ht="15.75" customHeight="1" x14ac:dyDescent="0.4"/>
    <row r="533" ht="15.75" customHeight="1" x14ac:dyDescent="0.4"/>
    <row r="534" ht="15.75" customHeight="1" x14ac:dyDescent="0.4"/>
    <row r="535" ht="15.75" customHeight="1" x14ac:dyDescent="0.4"/>
    <row r="536" ht="15.75" customHeight="1" x14ac:dyDescent="0.4"/>
    <row r="537" ht="15.75" customHeight="1" x14ac:dyDescent="0.4"/>
    <row r="538" ht="15.75" customHeight="1" x14ac:dyDescent="0.4"/>
    <row r="539" ht="15.75" customHeight="1" x14ac:dyDescent="0.4"/>
    <row r="540" ht="15.75" customHeight="1" x14ac:dyDescent="0.4"/>
    <row r="541" ht="15.75" customHeight="1" x14ac:dyDescent="0.4"/>
    <row r="542" ht="15.75" customHeight="1" x14ac:dyDescent="0.4"/>
    <row r="543" ht="15.75" customHeight="1" x14ac:dyDescent="0.4"/>
    <row r="544" ht="15.75" customHeight="1" x14ac:dyDescent="0.4"/>
    <row r="545" ht="15.75" customHeight="1" x14ac:dyDescent="0.4"/>
    <row r="546" ht="15.75" customHeight="1" x14ac:dyDescent="0.4"/>
    <row r="547" ht="15.75" customHeight="1" x14ac:dyDescent="0.4"/>
    <row r="548" ht="15.75" customHeight="1" x14ac:dyDescent="0.4"/>
    <row r="549" ht="15.75" customHeight="1" x14ac:dyDescent="0.4"/>
    <row r="550" ht="15.75" customHeight="1" x14ac:dyDescent="0.4"/>
    <row r="551" ht="15.75" customHeight="1" x14ac:dyDescent="0.4"/>
    <row r="552" ht="15.75" customHeight="1" x14ac:dyDescent="0.4"/>
    <row r="553" ht="15.75" customHeight="1" x14ac:dyDescent="0.4"/>
    <row r="554" ht="15.75" customHeight="1" x14ac:dyDescent="0.4"/>
    <row r="555" ht="15.75" customHeight="1" x14ac:dyDescent="0.4"/>
    <row r="556" ht="15.75" customHeight="1" x14ac:dyDescent="0.4"/>
    <row r="557" ht="15.75" customHeight="1" x14ac:dyDescent="0.4"/>
    <row r="558" ht="15.75" customHeight="1" x14ac:dyDescent="0.4"/>
    <row r="559" ht="15.75" customHeight="1" x14ac:dyDescent="0.4"/>
    <row r="560" ht="15.75" customHeight="1" x14ac:dyDescent="0.4"/>
    <row r="561" ht="15.75" customHeight="1" x14ac:dyDescent="0.4"/>
    <row r="562" ht="15.75" customHeight="1" x14ac:dyDescent="0.4"/>
    <row r="563" ht="15.75" customHeight="1" x14ac:dyDescent="0.4"/>
    <row r="564" ht="15.75" customHeight="1" x14ac:dyDescent="0.4"/>
    <row r="565" ht="15.75" customHeight="1" x14ac:dyDescent="0.4"/>
    <row r="566" ht="15.75" customHeight="1" x14ac:dyDescent="0.4"/>
    <row r="567" ht="15.75" customHeight="1" x14ac:dyDescent="0.4"/>
    <row r="568" ht="15.75" customHeight="1" x14ac:dyDescent="0.4"/>
    <row r="569" ht="15.75" customHeight="1" x14ac:dyDescent="0.4"/>
    <row r="570" ht="15.75" customHeight="1" x14ac:dyDescent="0.4"/>
    <row r="571" ht="15.75" customHeight="1" x14ac:dyDescent="0.4"/>
    <row r="572" ht="15.75" customHeight="1" x14ac:dyDescent="0.4"/>
    <row r="573" ht="15.75" customHeight="1" x14ac:dyDescent="0.4"/>
    <row r="574" ht="15.75" customHeight="1" x14ac:dyDescent="0.4"/>
    <row r="575" ht="15.75" customHeight="1" x14ac:dyDescent="0.4"/>
    <row r="576" ht="15.75" customHeight="1" x14ac:dyDescent="0.4"/>
    <row r="577" ht="15.75" customHeight="1" x14ac:dyDescent="0.4"/>
    <row r="578" ht="15.75" customHeight="1" x14ac:dyDescent="0.4"/>
    <row r="579" ht="15.75" customHeight="1" x14ac:dyDescent="0.4"/>
    <row r="580" ht="15.75" customHeight="1" x14ac:dyDescent="0.4"/>
    <row r="581" ht="15.75" customHeight="1" x14ac:dyDescent="0.4"/>
    <row r="582" ht="15.75" customHeight="1" x14ac:dyDescent="0.4"/>
    <row r="583" ht="15.75" customHeight="1" x14ac:dyDescent="0.4"/>
    <row r="584" ht="15.75" customHeight="1" x14ac:dyDescent="0.4"/>
    <row r="585" ht="15.75" customHeight="1" x14ac:dyDescent="0.4"/>
    <row r="586" ht="15.75" customHeight="1" x14ac:dyDescent="0.4"/>
    <row r="587" ht="15.75" customHeight="1" x14ac:dyDescent="0.4"/>
    <row r="588" ht="15.75" customHeight="1" x14ac:dyDescent="0.4"/>
    <row r="589" ht="15.75" customHeight="1" x14ac:dyDescent="0.4"/>
    <row r="590" ht="15.75" customHeight="1" x14ac:dyDescent="0.4"/>
    <row r="591" ht="15.75" customHeight="1" x14ac:dyDescent="0.4"/>
    <row r="592" ht="15.75" customHeight="1" x14ac:dyDescent="0.4"/>
    <row r="593" ht="15.75" customHeight="1" x14ac:dyDescent="0.4"/>
    <row r="594" ht="15.75" customHeight="1" x14ac:dyDescent="0.4"/>
    <row r="595" ht="15.75" customHeight="1" x14ac:dyDescent="0.4"/>
    <row r="596" ht="15.75" customHeight="1" x14ac:dyDescent="0.4"/>
    <row r="597" ht="15.75" customHeight="1" x14ac:dyDescent="0.4"/>
    <row r="598" ht="15.75" customHeight="1" x14ac:dyDescent="0.4"/>
    <row r="599" ht="15.75" customHeight="1" x14ac:dyDescent="0.4"/>
    <row r="600" ht="15.75" customHeight="1" x14ac:dyDescent="0.4"/>
    <row r="601" ht="15.75" customHeight="1" x14ac:dyDescent="0.4"/>
    <row r="602" ht="15.75" customHeight="1" x14ac:dyDescent="0.4"/>
    <row r="603" ht="15.75" customHeight="1" x14ac:dyDescent="0.4"/>
    <row r="604" ht="15.75" customHeight="1" x14ac:dyDescent="0.4"/>
    <row r="605" ht="15.75" customHeight="1" x14ac:dyDescent="0.4"/>
    <row r="606" ht="15.75" customHeight="1" x14ac:dyDescent="0.4"/>
    <row r="607" ht="15.75" customHeight="1" x14ac:dyDescent="0.4"/>
    <row r="608" ht="15.75" customHeight="1" x14ac:dyDescent="0.4"/>
    <row r="609" ht="15.75" customHeight="1" x14ac:dyDescent="0.4"/>
    <row r="610" ht="15.75" customHeight="1" x14ac:dyDescent="0.4"/>
    <row r="611" ht="15.75" customHeight="1" x14ac:dyDescent="0.4"/>
    <row r="612" ht="15.75" customHeight="1" x14ac:dyDescent="0.4"/>
    <row r="613" ht="15.75" customHeight="1" x14ac:dyDescent="0.4"/>
    <row r="614" ht="15.75" customHeight="1" x14ac:dyDescent="0.4"/>
    <row r="615" ht="15.75" customHeight="1" x14ac:dyDescent="0.4"/>
    <row r="616" ht="15.75" customHeight="1" x14ac:dyDescent="0.4"/>
    <row r="617" ht="15.75" customHeight="1" x14ac:dyDescent="0.4"/>
    <row r="618" ht="15.75" customHeight="1" x14ac:dyDescent="0.4"/>
    <row r="619" ht="15.75" customHeight="1" x14ac:dyDescent="0.4"/>
    <row r="620" ht="15.75" customHeight="1" x14ac:dyDescent="0.4"/>
    <row r="621" ht="15.75" customHeight="1" x14ac:dyDescent="0.4"/>
    <row r="622" ht="15.75" customHeight="1" x14ac:dyDescent="0.4"/>
    <row r="623" ht="15.75" customHeight="1" x14ac:dyDescent="0.4"/>
    <row r="624" ht="15.75" customHeight="1" x14ac:dyDescent="0.4"/>
    <row r="625" ht="15.75" customHeight="1" x14ac:dyDescent="0.4"/>
    <row r="626" ht="15.75" customHeight="1" x14ac:dyDescent="0.4"/>
    <row r="627" ht="15.75" customHeight="1" x14ac:dyDescent="0.4"/>
    <row r="628" ht="15.75" customHeight="1" x14ac:dyDescent="0.4"/>
    <row r="629" ht="15.75" customHeight="1" x14ac:dyDescent="0.4"/>
    <row r="630" ht="15.75" customHeight="1" x14ac:dyDescent="0.4"/>
    <row r="631" ht="15.75" customHeight="1" x14ac:dyDescent="0.4"/>
    <row r="632" ht="15.75" customHeight="1" x14ac:dyDescent="0.4"/>
    <row r="633" ht="15.75" customHeight="1" x14ac:dyDescent="0.4"/>
    <row r="634" ht="15.75" customHeight="1" x14ac:dyDescent="0.4"/>
    <row r="635" ht="15.75" customHeight="1" x14ac:dyDescent="0.4"/>
    <row r="636" ht="15.75" customHeight="1" x14ac:dyDescent="0.4"/>
    <row r="637" ht="15.75" customHeight="1" x14ac:dyDescent="0.4"/>
    <row r="638" ht="15.75" customHeight="1" x14ac:dyDescent="0.4"/>
    <row r="639" ht="15.75" customHeight="1" x14ac:dyDescent="0.4"/>
    <row r="640" ht="15.75" customHeight="1" x14ac:dyDescent="0.4"/>
    <row r="641" ht="15.75" customHeight="1" x14ac:dyDescent="0.4"/>
    <row r="642" ht="15.75" customHeight="1" x14ac:dyDescent="0.4"/>
    <row r="643" ht="15.75" customHeight="1" x14ac:dyDescent="0.4"/>
    <row r="644" ht="15.75" customHeight="1" x14ac:dyDescent="0.4"/>
    <row r="645" ht="15.75" customHeight="1" x14ac:dyDescent="0.4"/>
    <row r="646" ht="15.75" customHeight="1" x14ac:dyDescent="0.4"/>
    <row r="647" ht="15.75" customHeight="1" x14ac:dyDescent="0.4"/>
    <row r="648" ht="15.75" customHeight="1" x14ac:dyDescent="0.4"/>
    <row r="649" ht="15.75" customHeight="1" x14ac:dyDescent="0.4"/>
    <row r="650" ht="15.75" customHeight="1" x14ac:dyDescent="0.4"/>
    <row r="651" ht="15.75" customHeight="1" x14ac:dyDescent="0.4"/>
    <row r="652" ht="15.75" customHeight="1" x14ac:dyDescent="0.4"/>
    <row r="653" ht="15.75" customHeight="1" x14ac:dyDescent="0.4"/>
    <row r="654" ht="15.75" customHeight="1" x14ac:dyDescent="0.4"/>
    <row r="655" ht="15.75" customHeight="1" x14ac:dyDescent="0.4"/>
    <row r="656" ht="15.75" customHeight="1" x14ac:dyDescent="0.4"/>
    <row r="657" ht="15.75" customHeight="1" x14ac:dyDescent="0.4"/>
    <row r="658" ht="15.75" customHeight="1" x14ac:dyDescent="0.4"/>
    <row r="659" ht="15.75" customHeight="1" x14ac:dyDescent="0.4"/>
    <row r="660" ht="15.75" customHeight="1" x14ac:dyDescent="0.4"/>
    <row r="661" ht="15.75" customHeight="1" x14ac:dyDescent="0.4"/>
    <row r="662" ht="15.75" customHeight="1" x14ac:dyDescent="0.4"/>
    <row r="663" ht="15.75" customHeight="1" x14ac:dyDescent="0.4"/>
    <row r="664" ht="15.75" customHeight="1" x14ac:dyDescent="0.4"/>
    <row r="665" ht="15.75" customHeight="1" x14ac:dyDescent="0.4"/>
    <row r="666" ht="15.75" customHeight="1" x14ac:dyDescent="0.4"/>
    <row r="667" ht="15.75" customHeight="1" x14ac:dyDescent="0.4"/>
    <row r="668" ht="15.75" customHeight="1" x14ac:dyDescent="0.4"/>
    <row r="669" ht="15.75" customHeight="1" x14ac:dyDescent="0.4"/>
    <row r="670" ht="15.75" customHeight="1" x14ac:dyDescent="0.4"/>
    <row r="671" ht="15.75" customHeight="1" x14ac:dyDescent="0.4"/>
    <row r="672" ht="15.75" customHeight="1" x14ac:dyDescent="0.4"/>
    <row r="673" ht="15.75" customHeight="1" x14ac:dyDescent="0.4"/>
    <row r="674" ht="15.75" customHeight="1" x14ac:dyDescent="0.4"/>
    <row r="675" ht="15.75" customHeight="1" x14ac:dyDescent="0.4"/>
    <row r="676" ht="15.75" customHeight="1" x14ac:dyDescent="0.4"/>
    <row r="677" ht="15.75" customHeight="1" x14ac:dyDescent="0.4"/>
    <row r="678" ht="15.75" customHeight="1" x14ac:dyDescent="0.4"/>
    <row r="679" ht="15.75" customHeight="1" x14ac:dyDescent="0.4"/>
    <row r="680" ht="15.75" customHeight="1" x14ac:dyDescent="0.4"/>
    <row r="681" ht="15.75" customHeight="1" x14ac:dyDescent="0.4"/>
    <row r="682" ht="15.75" customHeight="1" x14ac:dyDescent="0.4"/>
    <row r="683" ht="15.75" customHeight="1" x14ac:dyDescent="0.4"/>
    <row r="684" ht="15.75" customHeight="1" x14ac:dyDescent="0.4"/>
    <row r="685" ht="15.75" customHeight="1" x14ac:dyDescent="0.4"/>
    <row r="686" ht="15.75" customHeight="1" x14ac:dyDescent="0.4"/>
    <row r="687" ht="15.75" customHeight="1" x14ac:dyDescent="0.4"/>
    <row r="688" ht="15.75" customHeight="1" x14ac:dyDescent="0.4"/>
    <row r="689" ht="15.75" customHeight="1" x14ac:dyDescent="0.4"/>
    <row r="690" ht="15.75" customHeight="1" x14ac:dyDescent="0.4"/>
    <row r="691" ht="15.75" customHeight="1" x14ac:dyDescent="0.4"/>
    <row r="692" ht="15.75" customHeight="1" x14ac:dyDescent="0.4"/>
    <row r="693" ht="15.75" customHeight="1" x14ac:dyDescent="0.4"/>
    <row r="694" ht="15.75" customHeight="1" x14ac:dyDescent="0.4"/>
    <row r="695" ht="15.75" customHeight="1" x14ac:dyDescent="0.4"/>
    <row r="696" ht="15.75" customHeight="1" x14ac:dyDescent="0.4"/>
    <row r="697" ht="15.75" customHeight="1" x14ac:dyDescent="0.4"/>
    <row r="698" ht="15.75" customHeight="1" x14ac:dyDescent="0.4"/>
    <row r="699" ht="15.75" customHeight="1" x14ac:dyDescent="0.4"/>
    <row r="700" ht="15.75" customHeight="1" x14ac:dyDescent="0.4"/>
    <row r="701" ht="15.75" customHeight="1" x14ac:dyDescent="0.4"/>
    <row r="702" ht="15.75" customHeight="1" x14ac:dyDescent="0.4"/>
    <row r="703" ht="15.75" customHeight="1" x14ac:dyDescent="0.4"/>
    <row r="704" ht="15.75" customHeight="1" x14ac:dyDescent="0.4"/>
    <row r="705" ht="15.75" customHeight="1" x14ac:dyDescent="0.4"/>
    <row r="706" ht="15.75" customHeight="1" x14ac:dyDescent="0.4"/>
    <row r="707" ht="15.75" customHeight="1" x14ac:dyDescent="0.4"/>
    <row r="708" ht="15.75" customHeight="1" x14ac:dyDescent="0.4"/>
    <row r="709" ht="15.75" customHeight="1" x14ac:dyDescent="0.4"/>
    <row r="710" ht="15.75" customHeight="1" x14ac:dyDescent="0.4"/>
    <row r="711" ht="15.75" customHeight="1" x14ac:dyDescent="0.4"/>
    <row r="712" ht="15.75" customHeight="1" x14ac:dyDescent="0.4"/>
    <row r="713" ht="15.75" customHeight="1" x14ac:dyDescent="0.4"/>
    <row r="714" ht="15.75" customHeight="1" x14ac:dyDescent="0.4"/>
    <row r="715" ht="15.75" customHeight="1" x14ac:dyDescent="0.4"/>
    <row r="716" ht="15.75" customHeight="1" x14ac:dyDescent="0.4"/>
    <row r="717" ht="15.75" customHeight="1" x14ac:dyDescent="0.4"/>
    <row r="718" ht="15.75" customHeight="1" x14ac:dyDescent="0.4"/>
    <row r="719" ht="15.75" customHeight="1" x14ac:dyDescent="0.4"/>
    <row r="720" ht="15.75" customHeight="1" x14ac:dyDescent="0.4"/>
    <row r="721" ht="15.75" customHeight="1" x14ac:dyDescent="0.4"/>
    <row r="722" ht="15.75" customHeight="1" x14ac:dyDescent="0.4"/>
    <row r="723" ht="15.75" customHeight="1" x14ac:dyDescent="0.4"/>
    <row r="724" ht="15.75" customHeight="1" x14ac:dyDescent="0.4"/>
    <row r="725" ht="15.75" customHeight="1" x14ac:dyDescent="0.4"/>
    <row r="726" ht="15.75" customHeight="1" x14ac:dyDescent="0.4"/>
    <row r="727" ht="15.75" customHeight="1" x14ac:dyDescent="0.4"/>
    <row r="728" ht="15.75" customHeight="1" x14ac:dyDescent="0.4"/>
    <row r="729" ht="15.75" customHeight="1" x14ac:dyDescent="0.4"/>
    <row r="730" ht="15.75" customHeight="1" x14ac:dyDescent="0.4"/>
    <row r="731" ht="15.75" customHeight="1" x14ac:dyDescent="0.4"/>
    <row r="732" ht="15.75" customHeight="1" x14ac:dyDescent="0.4"/>
    <row r="733" ht="15.75" customHeight="1" x14ac:dyDescent="0.4"/>
    <row r="734" ht="15.75" customHeight="1" x14ac:dyDescent="0.4"/>
    <row r="735" ht="15.75" customHeight="1" x14ac:dyDescent="0.4"/>
    <row r="736" ht="15.75" customHeight="1" x14ac:dyDescent="0.4"/>
    <row r="737" ht="15.75" customHeight="1" x14ac:dyDescent="0.4"/>
    <row r="738" ht="15.75" customHeight="1" x14ac:dyDescent="0.4"/>
    <row r="739" ht="15.75" customHeight="1" x14ac:dyDescent="0.4"/>
    <row r="740" ht="15.75" customHeight="1" x14ac:dyDescent="0.4"/>
    <row r="741" ht="15.75" customHeight="1" x14ac:dyDescent="0.4"/>
    <row r="742" ht="15.75" customHeight="1" x14ac:dyDescent="0.4"/>
    <row r="743" ht="15.75" customHeight="1" x14ac:dyDescent="0.4"/>
    <row r="744" ht="15.75" customHeight="1" x14ac:dyDescent="0.4"/>
    <row r="745" ht="15.75" customHeight="1" x14ac:dyDescent="0.4"/>
    <row r="746" ht="15.75" customHeight="1" x14ac:dyDescent="0.4"/>
    <row r="747" ht="15.75" customHeight="1" x14ac:dyDescent="0.4"/>
    <row r="748" ht="15.75" customHeight="1" x14ac:dyDescent="0.4"/>
    <row r="749" ht="15.75" customHeight="1" x14ac:dyDescent="0.4"/>
    <row r="750" ht="15.75" customHeight="1" x14ac:dyDescent="0.4"/>
    <row r="751" ht="15.75" customHeight="1" x14ac:dyDescent="0.4"/>
    <row r="752" ht="15.75" customHeight="1" x14ac:dyDescent="0.4"/>
    <row r="753" ht="15.75" customHeight="1" x14ac:dyDescent="0.4"/>
    <row r="754" ht="15.75" customHeight="1" x14ac:dyDescent="0.4"/>
    <row r="755" ht="15.75" customHeight="1" x14ac:dyDescent="0.4"/>
    <row r="756" ht="15.75" customHeight="1" x14ac:dyDescent="0.4"/>
    <row r="757" ht="15.75" customHeight="1" x14ac:dyDescent="0.4"/>
    <row r="758" ht="15.75" customHeight="1" x14ac:dyDescent="0.4"/>
    <row r="759" ht="15.75" customHeight="1" x14ac:dyDescent="0.4"/>
    <row r="760" ht="15.75" customHeight="1" x14ac:dyDescent="0.4"/>
    <row r="761" ht="15.75" customHeight="1" x14ac:dyDescent="0.4"/>
    <row r="762" ht="15.75" customHeight="1" x14ac:dyDescent="0.4"/>
    <row r="763" ht="15.75" customHeight="1" x14ac:dyDescent="0.4"/>
    <row r="764" ht="15.75" customHeight="1" x14ac:dyDescent="0.4"/>
    <row r="765" ht="15.75" customHeight="1" x14ac:dyDescent="0.4"/>
    <row r="766" ht="15.75" customHeight="1" x14ac:dyDescent="0.4"/>
    <row r="767" ht="15.75" customHeight="1" x14ac:dyDescent="0.4"/>
    <row r="768" ht="15.75" customHeight="1" x14ac:dyDescent="0.4"/>
    <row r="769" ht="15.75" customHeight="1" x14ac:dyDescent="0.4"/>
    <row r="770" ht="15.75" customHeight="1" x14ac:dyDescent="0.4"/>
    <row r="771" ht="15.75" customHeight="1" x14ac:dyDescent="0.4"/>
    <row r="772" ht="15.75" customHeight="1" x14ac:dyDescent="0.4"/>
    <row r="773" ht="15.75" customHeight="1" x14ac:dyDescent="0.4"/>
    <row r="774" ht="15.75" customHeight="1" x14ac:dyDescent="0.4"/>
    <row r="775" ht="15.75" customHeight="1" x14ac:dyDescent="0.4"/>
    <row r="776" ht="15.75" customHeight="1" x14ac:dyDescent="0.4"/>
    <row r="777" ht="15.75" customHeight="1" x14ac:dyDescent="0.4"/>
    <row r="778" ht="15.75" customHeight="1" x14ac:dyDescent="0.4"/>
    <row r="779" ht="15.75" customHeight="1" x14ac:dyDescent="0.4"/>
    <row r="780" ht="15.75" customHeight="1" x14ac:dyDescent="0.4"/>
    <row r="781" ht="15.75" customHeight="1" x14ac:dyDescent="0.4"/>
    <row r="782" ht="15.75" customHeight="1" x14ac:dyDescent="0.4"/>
    <row r="783" ht="15.75" customHeight="1" x14ac:dyDescent="0.4"/>
    <row r="784" ht="15.75" customHeight="1" x14ac:dyDescent="0.4"/>
    <row r="785" ht="15.75" customHeight="1" x14ac:dyDescent="0.4"/>
    <row r="786" ht="15.75" customHeight="1" x14ac:dyDescent="0.4"/>
    <row r="787" ht="15.75" customHeight="1" x14ac:dyDescent="0.4"/>
    <row r="788" ht="15.75" customHeight="1" x14ac:dyDescent="0.4"/>
    <row r="789" ht="15.75" customHeight="1" x14ac:dyDescent="0.4"/>
    <row r="790" ht="15.75" customHeight="1" x14ac:dyDescent="0.4"/>
    <row r="791" ht="15.75" customHeight="1" x14ac:dyDescent="0.4"/>
    <row r="792" ht="15.75" customHeight="1" x14ac:dyDescent="0.4"/>
    <row r="793" ht="15.75" customHeight="1" x14ac:dyDescent="0.4"/>
    <row r="794" ht="15.75" customHeight="1" x14ac:dyDescent="0.4"/>
    <row r="795" ht="15.75" customHeight="1" x14ac:dyDescent="0.4"/>
    <row r="796" ht="15.75" customHeight="1" x14ac:dyDescent="0.4"/>
    <row r="797" ht="15.75" customHeight="1" x14ac:dyDescent="0.4"/>
    <row r="798" ht="15.75" customHeight="1" x14ac:dyDescent="0.4"/>
    <row r="799" ht="15.75" customHeight="1" x14ac:dyDescent="0.4"/>
    <row r="800" ht="15.75" customHeight="1" x14ac:dyDescent="0.4"/>
    <row r="801" ht="15.75" customHeight="1" x14ac:dyDescent="0.4"/>
    <row r="802" ht="15.75" customHeight="1" x14ac:dyDescent="0.4"/>
    <row r="803" ht="15.75" customHeight="1" x14ac:dyDescent="0.4"/>
    <row r="804" ht="15.75" customHeight="1" x14ac:dyDescent="0.4"/>
    <row r="805" ht="15.75" customHeight="1" x14ac:dyDescent="0.4"/>
    <row r="806" ht="15.75" customHeight="1" x14ac:dyDescent="0.4"/>
    <row r="807" ht="15.75" customHeight="1" x14ac:dyDescent="0.4"/>
    <row r="808" ht="15.75" customHeight="1" x14ac:dyDescent="0.4"/>
    <row r="809" ht="15.75" customHeight="1" x14ac:dyDescent="0.4"/>
    <row r="810" ht="15.75" customHeight="1" x14ac:dyDescent="0.4"/>
    <row r="811" ht="15.75" customHeight="1" x14ac:dyDescent="0.4"/>
    <row r="812" ht="15.75" customHeight="1" x14ac:dyDescent="0.4"/>
    <row r="813" ht="15.75" customHeight="1" x14ac:dyDescent="0.4"/>
    <row r="814" ht="15.75" customHeight="1" x14ac:dyDescent="0.4"/>
    <row r="815" ht="15.75" customHeight="1" x14ac:dyDescent="0.4"/>
    <row r="816" ht="15.75" customHeight="1" x14ac:dyDescent="0.4"/>
    <row r="817" ht="15.75" customHeight="1" x14ac:dyDescent="0.4"/>
    <row r="818" ht="15.75" customHeight="1" x14ac:dyDescent="0.4"/>
    <row r="819" ht="15.75" customHeight="1" x14ac:dyDescent="0.4"/>
    <row r="820" ht="15.75" customHeight="1" x14ac:dyDescent="0.4"/>
    <row r="821" ht="15.75" customHeight="1" x14ac:dyDescent="0.4"/>
    <row r="822" ht="15.75" customHeight="1" x14ac:dyDescent="0.4"/>
    <row r="823" ht="15.75" customHeight="1" x14ac:dyDescent="0.4"/>
    <row r="824" ht="15.75" customHeight="1" x14ac:dyDescent="0.4"/>
    <row r="825" ht="15.75" customHeight="1" x14ac:dyDescent="0.4"/>
    <row r="826" ht="15.75" customHeight="1" x14ac:dyDescent="0.4"/>
    <row r="827" ht="15.75" customHeight="1" x14ac:dyDescent="0.4"/>
    <row r="828" ht="15.75" customHeight="1" x14ac:dyDescent="0.4"/>
    <row r="829" ht="15.75" customHeight="1" x14ac:dyDescent="0.4"/>
    <row r="830" ht="15.75" customHeight="1" x14ac:dyDescent="0.4"/>
    <row r="831" ht="15.75" customHeight="1" x14ac:dyDescent="0.4"/>
    <row r="832" ht="15.75" customHeight="1" x14ac:dyDescent="0.4"/>
    <row r="833" ht="15.75" customHeight="1" x14ac:dyDescent="0.4"/>
    <row r="834" ht="15.75" customHeight="1" x14ac:dyDescent="0.4"/>
    <row r="835" ht="15.75" customHeight="1" x14ac:dyDescent="0.4"/>
    <row r="836" ht="15.75" customHeight="1" x14ac:dyDescent="0.4"/>
    <row r="837" ht="15.75" customHeight="1" x14ac:dyDescent="0.4"/>
    <row r="838" ht="15.75" customHeight="1" x14ac:dyDescent="0.4"/>
    <row r="839" ht="15.75" customHeight="1" x14ac:dyDescent="0.4"/>
    <row r="840" ht="15.75" customHeight="1" x14ac:dyDescent="0.4"/>
    <row r="841" ht="15.75" customHeight="1" x14ac:dyDescent="0.4"/>
    <row r="842" ht="15.75" customHeight="1" x14ac:dyDescent="0.4"/>
    <row r="843" ht="15.75" customHeight="1" x14ac:dyDescent="0.4"/>
    <row r="844" ht="15.75" customHeight="1" x14ac:dyDescent="0.4"/>
    <row r="845" ht="15.75" customHeight="1" x14ac:dyDescent="0.4"/>
    <row r="846" ht="15.75" customHeight="1" x14ac:dyDescent="0.4"/>
    <row r="847" ht="15.75" customHeight="1" x14ac:dyDescent="0.4"/>
    <row r="848" ht="15.75" customHeight="1" x14ac:dyDescent="0.4"/>
    <row r="849" ht="15.75" customHeight="1" x14ac:dyDescent="0.4"/>
    <row r="850" ht="15.75" customHeight="1" x14ac:dyDescent="0.4"/>
    <row r="851" ht="15.75" customHeight="1" x14ac:dyDescent="0.4"/>
    <row r="852" ht="15.75" customHeight="1" x14ac:dyDescent="0.4"/>
    <row r="853" ht="15.75" customHeight="1" x14ac:dyDescent="0.4"/>
    <row r="854" ht="15.75" customHeight="1" x14ac:dyDescent="0.4"/>
    <row r="855" ht="15.75" customHeight="1" x14ac:dyDescent="0.4"/>
    <row r="856" ht="15.75" customHeight="1" x14ac:dyDescent="0.4"/>
    <row r="857" ht="15.75" customHeight="1" x14ac:dyDescent="0.4"/>
    <row r="858" ht="15.75" customHeight="1" x14ac:dyDescent="0.4"/>
    <row r="859" ht="15.75" customHeight="1" x14ac:dyDescent="0.4"/>
    <row r="860" ht="15.75" customHeight="1" x14ac:dyDescent="0.4"/>
    <row r="861" ht="15.75" customHeight="1" x14ac:dyDescent="0.4"/>
    <row r="862" ht="15.75" customHeight="1" x14ac:dyDescent="0.4"/>
    <row r="863" ht="15.75" customHeight="1" x14ac:dyDescent="0.4"/>
    <row r="864" ht="15.75" customHeight="1" x14ac:dyDescent="0.4"/>
    <row r="865" ht="15.75" customHeight="1" x14ac:dyDescent="0.4"/>
    <row r="866" ht="15.75" customHeight="1" x14ac:dyDescent="0.4"/>
    <row r="867" ht="15.75" customHeight="1" x14ac:dyDescent="0.4"/>
    <row r="868" ht="15.75" customHeight="1" x14ac:dyDescent="0.4"/>
    <row r="869" ht="15.75" customHeight="1" x14ac:dyDescent="0.4"/>
    <row r="870" ht="15.75" customHeight="1" x14ac:dyDescent="0.4"/>
    <row r="871" ht="15.75" customHeight="1" x14ac:dyDescent="0.4"/>
    <row r="872" ht="15.75" customHeight="1" x14ac:dyDescent="0.4"/>
    <row r="873" ht="15.75" customHeight="1" x14ac:dyDescent="0.4"/>
    <row r="874" ht="15.75" customHeight="1" x14ac:dyDescent="0.4"/>
    <row r="875" ht="15.75" customHeight="1" x14ac:dyDescent="0.4"/>
    <row r="876" ht="15.75" customHeight="1" x14ac:dyDescent="0.4"/>
    <row r="877" ht="15.75" customHeight="1" x14ac:dyDescent="0.4"/>
    <row r="878" ht="15.75" customHeight="1" x14ac:dyDescent="0.4"/>
    <row r="879" ht="15.75" customHeight="1" x14ac:dyDescent="0.4"/>
    <row r="880" ht="15.75" customHeight="1" x14ac:dyDescent="0.4"/>
    <row r="881" ht="15.75" customHeight="1" x14ac:dyDescent="0.4"/>
    <row r="882" ht="15.75" customHeight="1" x14ac:dyDescent="0.4"/>
    <row r="883" ht="15.75" customHeight="1" x14ac:dyDescent="0.4"/>
    <row r="884" ht="15.75" customHeight="1" x14ac:dyDescent="0.4"/>
    <row r="885" ht="15.75" customHeight="1" x14ac:dyDescent="0.4"/>
    <row r="886" ht="15.75" customHeight="1" x14ac:dyDescent="0.4"/>
    <row r="887" ht="15.75" customHeight="1" x14ac:dyDescent="0.4"/>
    <row r="888" ht="15.75" customHeight="1" x14ac:dyDescent="0.4"/>
    <row r="889" ht="15.75" customHeight="1" x14ac:dyDescent="0.4"/>
    <row r="890" ht="15.75" customHeight="1" x14ac:dyDescent="0.4"/>
    <row r="891" ht="15.75" customHeight="1" x14ac:dyDescent="0.4"/>
    <row r="892" ht="15.75" customHeight="1" x14ac:dyDescent="0.4"/>
    <row r="893" ht="15.75" customHeight="1" x14ac:dyDescent="0.4"/>
    <row r="894" ht="15.75" customHeight="1" x14ac:dyDescent="0.4"/>
    <row r="895" ht="15.75" customHeight="1" x14ac:dyDescent="0.4"/>
    <row r="896" ht="15.75" customHeight="1" x14ac:dyDescent="0.4"/>
    <row r="897" ht="15.75" customHeight="1" x14ac:dyDescent="0.4"/>
    <row r="898" ht="15.75" customHeight="1" x14ac:dyDescent="0.4"/>
    <row r="899" ht="15.75" customHeight="1" x14ac:dyDescent="0.4"/>
    <row r="900" ht="15.75" customHeight="1" x14ac:dyDescent="0.4"/>
    <row r="901" ht="15.75" customHeight="1" x14ac:dyDescent="0.4"/>
    <row r="902" ht="15.75" customHeight="1" x14ac:dyDescent="0.4"/>
    <row r="903" ht="15.75" customHeight="1" x14ac:dyDescent="0.4"/>
    <row r="904" ht="15.75" customHeight="1" x14ac:dyDescent="0.4"/>
    <row r="905" ht="15.75" customHeight="1" x14ac:dyDescent="0.4"/>
    <row r="906" ht="15.75" customHeight="1" x14ac:dyDescent="0.4"/>
    <row r="907" ht="15.75" customHeight="1" x14ac:dyDescent="0.4"/>
    <row r="908" ht="15.75" customHeight="1" x14ac:dyDescent="0.4"/>
    <row r="909" ht="15.75" customHeight="1" x14ac:dyDescent="0.4"/>
    <row r="910" ht="15.75" customHeight="1" x14ac:dyDescent="0.4"/>
    <row r="911" ht="15.75" customHeight="1" x14ac:dyDescent="0.4"/>
    <row r="912" ht="15.75" customHeight="1" x14ac:dyDescent="0.4"/>
    <row r="913" ht="15.75" customHeight="1" x14ac:dyDescent="0.4"/>
    <row r="914" ht="15.75" customHeight="1" x14ac:dyDescent="0.4"/>
    <row r="915" ht="15.75" customHeight="1" x14ac:dyDescent="0.4"/>
    <row r="916" ht="15.75" customHeight="1" x14ac:dyDescent="0.4"/>
    <row r="917" ht="15.75" customHeight="1" x14ac:dyDescent="0.4"/>
    <row r="918" ht="15.75" customHeight="1" x14ac:dyDescent="0.4"/>
    <row r="919" ht="15.75" customHeight="1" x14ac:dyDescent="0.4"/>
    <row r="920" ht="15.75" customHeight="1" x14ac:dyDescent="0.4"/>
    <row r="921" ht="15.75" customHeight="1" x14ac:dyDescent="0.4"/>
    <row r="922" ht="15.75" customHeight="1" x14ac:dyDescent="0.4"/>
    <row r="923" ht="15.75" customHeight="1" x14ac:dyDescent="0.4"/>
    <row r="924" ht="15.75" customHeight="1" x14ac:dyDescent="0.4"/>
    <row r="925" ht="15.75" customHeight="1" x14ac:dyDescent="0.4"/>
    <row r="926" ht="15.75" customHeight="1" x14ac:dyDescent="0.4"/>
    <row r="927" ht="15.75" customHeight="1" x14ac:dyDescent="0.4"/>
    <row r="928" ht="15.75" customHeight="1" x14ac:dyDescent="0.4"/>
    <row r="929" ht="15.75" customHeight="1" x14ac:dyDescent="0.4"/>
    <row r="930" ht="15.75" customHeight="1" x14ac:dyDescent="0.4"/>
    <row r="931" ht="15.75" customHeight="1" x14ac:dyDescent="0.4"/>
    <row r="932" ht="15.75" customHeight="1" x14ac:dyDescent="0.4"/>
    <row r="933" ht="15.75" customHeight="1" x14ac:dyDescent="0.4"/>
    <row r="934" ht="15.75" customHeight="1" x14ac:dyDescent="0.4"/>
    <row r="935" ht="15.75" customHeight="1" x14ac:dyDescent="0.4"/>
    <row r="936" ht="15.75" customHeight="1" x14ac:dyDescent="0.4"/>
    <row r="937" ht="15.75" customHeight="1" x14ac:dyDescent="0.4"/>
    <row r="938" ht="15.75" customHeight="1" x14ac:dyDescent="0.4"/>
    <row r="939" ht="15.75" customHeight="1" x14ac:dyDescent="0.4"/>
    <row r="940" ht="15.75" customHeight="1" x14ac:dyDescent="0.4"/>
    <row r="941" ht="15.75" customHeight="1" x14ac:dyDescent="0.4"/>
    <row r="942" ht="15.75" customHeight="1" x14ac:dyDescent="0.4"/>
    <row r="943" ht="15.75" customHeight="1" x14ac:dyDescent="0.4"/>
    <row r="944" ht="15.75" customHeight="1" x14ac:dyDescent="0.4"/>
    <row r="945" ht="15.75" customHeight="1" x14ac:dyDescent="0.4"/>
    <row r="946" ht="15.75" customHeight="1" x14ac:dyDescent="0.4"/>
    <row r="947" ht="15.75" customHeight="1" x14ac:dyDescent="0.4"/>
    <row r="948" ht="15.75" customHeight="1" x14ac:dyDescent="0.4"/>
    <row r="949" ht="15.75" customHeight="1" x14ac:dyDescent="0.4"/>
    <row r="950" ht="15.75" customHeight="1" x14ac:dyDescent="0.4"/>
    <row r="951" ht="15.75" customHeight="1" x14ac:dyDescent="0.4"/>
    <row r="952" ht="15.75" customHeight="1" x14ac:dyDescent="0.4"/>
    <row r="953" ht="15.75" customHeight="1" x14ac:dyDescent="0.4"/>
    <row r="954" ht="15.75" customHeight="1" x14ac:dyDescent="0.4"/>
    <row r="955" ht="15.75" customHeight="1" x14ac:dyDescent="0.4"/>
    <row r="956" ht="15.75" customHeight="1" x14ac:dyDescent="0.4"/>
    <row r="957" ht="15.75" customHeight="1" x14ac:dyDescent="0.4"/>
    <row r="958" ht="15.75" customHeight="1" x14ac:dyDescent="0.4"/>
    <row r="959" ht="15.75" customHeight="1" x14ac:dyDescent="0.4"/>
    <row r="960" ht="15.75" customHeight="1" x14ac:dyDescent="0.4"/>
    <row r="961" ht="15.75" customHeight="1" x14ac:dyDescent="0.4"/>
    <row r="962" ht="15.75" customHeight="1" x14ac:dyDescent="0.4"/>
    <row r="963" ht="15.75" customHeight="1" x14ac:dyDescent="0.4"/>
    <row r="964" ht="15.75" customHeight="1" x14ac:dyDescent="0.4"/>
    <row r="965" ht="15.75" customHeight="1" x14ac:dyDescent="0.4"/>
    <row r="966" ht="15.75" customHeight="1" x14ac:dyDescent="0.4"/>
    <row r="967" ht="15.75" customHeight="1" x14ac:dyDescent="0.4"/>
    <row r="968" ht="15.75" customHeight="1" x14ac:dyDescent="0.4"/>
    <row r="969" ht="15.75" customHeight="1" x14ac:dyDescent="0.4"/>
    <row r="970" ht="15.75" customHeight="1" x14ac:dyDescent="0.4"/>
    <row r="971" ht="15.75" customHeight="1" x14ac:dyDescent="0.4"/>
    <row r="972" ht="15.75" customHeight="1" x14ac:dyDescent="0.4"/>
    <row r="973" ht="15.75" customHeight="1" x14ac:dyDescent="0.4"/>
    <row r="974" ht="15.75" customHeight="1" x14ac:dyDescent="0.4"/>
    <row r="975" ht="15.75" customHeight="1" x14ac:dyDescent="0.4"/>
    <row r="976" ht="15.75" customHeight="1" x14ac:dyDescent="0.4"/>
    <row r="977" ht="15.75" customHeight="1" x14ac:dyDescent="0.4"/>
    <row r="978" ht="15.75" customHeight="1" x14ac:dyDescent="0.4"/>
    <row r="979" ht="15.75" customHeight="1" x14ac:dyDescent="0.4"/>
    <row r="980" ht="15.75" customHeight="1" x14ac:dyDescent="0.4"/>
    <row r="981" ht="15.75" customHeight="1" x14ac:dyDescent="0.4"/>
    <row r="982" ht="15.75" customHeight="1" x14ac:dyDescent="0.4"/>
    <row r="983" ht="15.75" customHeight="1" x14ac:dyDescent="0.4"/>
    <row r="984" ht="15.75" customHeight="1" x14ac:dyDescent="0.4"/>
    <row r="985" ht="15.75" customHeight="1" x14ac:dyDescent="0.4"/>
    <row r="986" ht="15.75" customHeight="1" x14ac:dyDescent="0.4"/>
    <row r="987" ht="15.75" customHeight="1" x14ac:dyDescent="0.4"/>
    <row r="988" ht="15.75" customHeight="1" x14ac:dyDescent="0.4"/>
    <row r="989" ht="15.75" customHeight="1" x14ac:dyDescent="0.4"/>
    <row r="990" ht="15.75" customHeight="1" x14ac:dyDescent="0.4"/>
    <row r="991" ht="15.75" customHeight="1" x14ac:dyDescent="0.4"/>
    <row r="992" ht="15.75" customHeight="1" x14ac:dyDescent="0.4"/>
    <row r="993" ht="15.75" customHeight="1" x14ac:dyDescent="0.4"/>
    <row r="994" ht="15.75" customHeight="1" x14ac:dyDescent="0.4"/>
    <row r="995" ht="15.75" customHeight="1" x14ac:dyDescent="0.4"/>
    <row r="996" ht="15.75" customHeight="1" x14ac:dyDescent="0.4"/>
    <row r="997" ht="15.75" customHeight="1" x14ac:dyDescent="0.4"/>
    <row r="998" ht="15.75" customHeight="1" x14ac:dyDescent="0.4"/>
    <row r="999" ht="15.75" customHeight="1" x14ac:dyDescent="0.4"/>
    <row r="1000" ht="15.75" customHeight="1" x14ac:dyDescent="0.4"/>
    <row r="1001" ht="15.75" customHeight="1" x14ac:dyDescent="0.4"/>
    <row r="1002" ht="15.75" customHeight="1" x14ac:dyDescent="0.4"/>
    <row r="1003" ht="15.75" customHeight="1" x14ac:dyDescent="0.4"/>
    <row r="1004" ht="15.75" customHeight="1" x14ac:dyDescent="0.4"/>
    <row r="1005" ht="15.75" customHeight="1" x14ac:dyDescent="0.4"/>
    <row r="1006" ht="15.75" customHeight="1" x14ac:dyDescent="0.4"/>
    <row r="1007" ht="15.75" customHeight="1" x14ac:dyDescent="0.4"/>
    <row r="1008" ht="15.75" customHeight="1" x14ac:dyDescent="0.4"/>
    <row r="1009" ht="15.75" customHeight="1" x14ac:dyDescent="0.4"/>
    <row r="1010" ht="15.75" customHeight="1" x14ac:dyDescent="0.4"/>
    <row r="1011" ht="15.75" customHeight="1" x14ac:dyDescent="0.4"/>
    <row r="1012" ht="15.75" customHeight="1" x14ac:dyDescent="0.4"/>
    <row r="1013" ht="15.75" customHeight="1" x14ac:dyDescent="0.4"/>
    <row r="1014" ht="15.75" customHeight="1" x14ac:dyDescent="0.4"/>
    <row r="1015" ht="15.75" customHeight="1" x14ac:dyDescent="0.4"/>
    <row r="1016" ht="15.75" customHeight="1" x14ac:dyDescent="0.4"/>
    <row r="1017" ht="15.75" customHeight="1" x14ac:dyDescent="0.4"/>
    <row r="1018" ht="15.75" customHeight="1" x14ac:dyDescent="0.4"/>
    <row r="1019" ht="15.75" customHeight="1" x14ac:dyDescent="0.4"/>
    <row r="1020" ht="15.75" customHeight="1" x14ac:dyDescent="0.4"/>
    <row r="1021" ht="15.75" customHeight="1" x14ac:dyDescent="0.4"/>
    <row r="1022" ht="15.75" customHeight="1" x14ac:dyDescent="0.4"/>
    <row r="1023" ht="15.75" customHeight="1" x14ac:dyDescent="0.4"/>
  </sheetData>
  <mergeCells count="13">
    <mergeCell ref="A48:E48"/>
    <mergeCell ref="H48:K48"/>
    <mergeCell ref="G68:K72"/>
    <mergeCell ref="A5:E5"/>
    <mergeCell ref="F17:K25"/>
    <mergeCell ref="F27:K32"/>
    <mergeCell ref="C51:I51"/>
    <mergeCell ref="F34:K40"/>
    <mergeCell ref="A43:C44"/>
    <mergeCell ref="I14:M14"/>
    <mergeCell ref="A12:D12"/>
    <mergeCell ref="I13:M13"/>
    <mergeCell ref="A47:E47"/>
  </mergeCells>
  <hyperlinks>
    <hyperlink ref="I14" r:id="rId1" xr:uid="{0F68D3F6-0CC4-4011-9E92-91D23DE09859}"/>
    <hyperlink ref="A43" r:id="rId2" display="https://www.gov.uk/simplified-expenses-checker" xr:uid="{568B5787-2A3C-4ACE-9F33-5B8B6BD75103}"/>
    <hyperlink ref="H48" r:id="rId3" xr:uid="{8E202AFD-EEB1-4EE0-A205-5C91E3AED7EB}"/>
  </hyperlinks>
  <pageMargins left="0.7" right="0.7" top="0.75" bottom="0.75" header="0.3" footer="0.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817F8-6968-4024-8E37-F4AA37F3EC58}">
  <dimension ref="A1:Z930"/>
  <sheetViews>
    <sheetView topLeftCell="A15" workbookViewId="0">
      <selection activeCell="F27" sqref="F27"/>
    </sheetView>
  </sheetViews>
  <sheetFormatPr defaultColWidth="44.33203125" defaultRowHeight="15" customHeight="1" x14ac:dyDescent="0.45"/>
  <cols>
    <col min="1" max="1" width="61.109375" style="6" customWidth="1"/>
    <col min="2" max="2" width="23.88671875" style="6" customWidth="1"/>
    <col min="3" max="3" width="18.21875" style="6" customWidth="1"/>
    <col min="4" max="4" width="13.6640625" style="6" customWidth="1"/>
    <col min="5" max="5" width="12.44140625" style="6" customWidth="1"/>
    <col min="6" max="6" width="16.44140625" style="6" bestFit="1" customWidth="1"/>
    <col min="7" max="16" width="13.6640625" style="6" customWidth="1"/>
    <col min="17" max="16384" width="44.33203125" style="6"/>
  </cols>
  <sheetData>
    <row r="1" spans="1:26" ht="124.5" customHeight="1" x14ac:dyDescent="0.45">
      <c r="B1" s="11" t="s">
        <v>97</v>
      </c>
      <c r="D1" s="7"/>
      <c r="E1" s="7"/>
      <c r="F1" s="7"/>
      <c r="G1" s="7"/>
    </row>
    <row r="2" spans="1:26" ht="10.8" customHeight="1" x14ac:dyDescent="0.45">
      <c r="B2" s="7"/>
      <c r="D2" s="7"/>
      <c r="E2" s="7"/>
      <c r="F2" s="7"/>
      <c r="G2" s="7"/>
    </row>
    <row r="3" spans="1:26" ht="25.8" customHeight="1" x14ac:dyDescent="0.6">
      <c r="A3" s="68" t="s">
        <v>92</v>
      </c>
      <c r="B3" s="7"/>
      <c r="D3" s="7"/>
      <c r="E3" s="7"/>
      <c r="F3" s="7"/>
      <c r="G3" s="7"/>
    </row>
    <row r="4" spans="1:26" ht="22.2" customHeight="1" x14ac:dyDescent="0.45">
      <c r="A4" s="12" t="s">
        <v>59</v>
      </c>
      <c r="B4" s="99" t="s">
        <v>52</v>
      </c>
      <c r="C4" s="99"/>
      <c r="D4" s="8"/>
    </row>
    <row r="5" spans="1:26" ht="22.8" customHeight="1" x14ac:dyDescent="0.45">
      <c r="A5" s="100" t="s">
        <v>60</v>
      </c>
      <c r="B5" s="22" t="s">
        <v>53</v>
      </c>
      <c r="C5" s="22" t="s">
        <v>54</v>
      </c>
    </row>
    <row r="6" spans="1:26" ht="45" customHeight="1" x14ac:dyDescent="0.45">
      <c r="A6" s="100"/>
      <c r="B6" s="23" t="s">
        <v>55</v>
      </c>
      <c r="C6" s="24">
        <v>6</v>
      </c>
      <c r="D6" s="2"/>
      <c r="G6" s="2"/>
      <c r="H6" s="2"/>
      <c r="I6" s="2"/>
      <c r="J6" s="2"/>
      <c r="P6" s="2"/>
      <c r="Q6" s="2"/>
      <c r="R6" s="2"/>
      <c r="S6" s="2"/>
      <c r="T6" s="2"/>
      <c r="U6" s="2"/>
      <c r="V6" s="2"/>
      <c r="W6" s="2"/>
      <c r="X6" s="2"/>
      <c r="Y6" s="2"/>
      <c r="Z6" s="2"/>
    </row>
    <row r="7" spans="1:26" ht="33.6" customHeight="1" x14ac:dyDescent="0.45">
      <c r="A7" s="100"/>
      <c r="B7" s="23" t="s">
        <v>56</v>
      </c>
      <c r="C7" s="24">
        <v>26</v>
      </c>
    </row>
    <row r="8" spans="1:26" ht="45.6" customHeight="1" x14ac:dyDescent="0.45">
      <c r="A8" s="100"/>
      <c r="B8" s="23" t="s">
        <v>57</v>
      </c>
      <c r="C8" s="24">
        <v>312</v>
      </c>
    </row>
    <row r="9" spans="1:26" ht="15.75" customHeight="1" x14ac:dyDescent="0.45">
      <c r="A9" s="9"/>
      <c r="B9" s="10"/>
      <c r="C9" s="10"/>
    </row>
    <row r="10" spans="1:26" s="13" customFormat="1" ht="25.2" x14ac:dyDescent="0.4">
      <c r="A10" s="21" t="s">
        <v>99</v>
      </c>
      <c r="C10" s="25"/>
    </row>
    <row r="11" spans="1:26" s="13" customFormat="1" ht="167.4" customHeight="1" x14ac:dyDescent="0.4">
      <c r="A11" s="86" t="s">
        <v>100</v>
      </c>
      <c r="B11" s="86"/>
      <c r="C11" s="86"/>
      <c r="D11" s="86"/>
      <c r="E11" s="86"/>
      <c r="F11" s="108" t="s">
        <v>58</v>
      </c>
      <c r="G11" s="108"/>
      <c r="H11" s="108"/>
      <c r="I11" s="108"/>
      <c r="J11" s="108"/>
      <c r="K11" s="16"/>
      <c r="L11" s="16"/>
      <c r="M11" s="16"/>
      <c r="N11" s="16"/>
    </row>
    <row r="12" spans="1:26" s="13" customFormat="1" ht="85.8" customHeight="1" x14ac:dyDescent="0.4">
      <c r="A12" s="87" t="s">
        <v>94</v>
      </c>
      <c r="B12" s="87"/>
      <c r="C12" s="87"/>
      <c r="D12" s="87"/>
      <c r="E12" s="87"/>
      <c r="F12" s="109" t="s">
        <v>90</v>
      </c>
      <c r="G12" s="109"/>
      <c r="H12" s="97" t="s">
        <v>101</v>
      </c>
      <c r="I12" s="89"/>
      <c r="J12" s="89"/>
      <c r="K12" s="89"/>
    </row>
    <row r="13" spans="1:26" s="13" customFormat="1" ht="16.8" x14ac:dyDescent="0.4">
      <c r="A13" s="26" t="s">
        <v>0</v>
      </c>
      <c r="B13" s="76">
        <f>E38+M34</f>
        <v>0</v>
      </c>
    </row>
    <row r="14" spans="1:26" s="13" customFormat="1" ht="16.8" x14ac:dyDescent="0.4"/>
    <row r="15" spans="1:26" s="13" customFormat="1" ht="16.8" x14ac:dyDescent="0.4">
      <c r="A15" s="28" t="s">
        <v>1</v>
      </c>
      <c r="C15" s="93" t="s">
        <v>31</v>
      </c>
      <c r="D15" s="93"/>
      <c r="E15" s="93"/>
      <c r="F15" s="93"/>
      <c r="G15" s="93"/>
      <c r="H15" s="93"/>
      <c r="I15" s="93"/>
    </row>
    <row r="16" spans="1:26" s="13" customFormat="1" ht="16.8" x14ac:dyDescent="0.4">
      <c r="B16" s="13" t="s">
        <v>2</v>
      </c>
      <c r="C16" s="13" t="s">
        <v>3</v>
      </c>
      <c r="D16" s="13" t="s">
        <v>4</v>
      </c>
      <c r="E16" s="13" t="s">
        <v>5</v>
      </c>
      <c r="F16" s="13" t="s">
        <v>6</v>
      </c>
      <c r="G16" s="13" t="s">
        <v>7</v>
      </c>
      <c r="H16" s="13" t="s">
        <v>8</v>
      </c>
      <c r="I16" s="13" t="s">
        <v>9</v>
      </c>
      <c r="J16" s="13" t="s">
        <v>10</v>
      </c>
      <c r="K16" s="13" t="s">
        <v>11</v>
      </c>
      <c r="L16" s="13" t="s">
        <v>12</v>
      </c>
      <c r="M16" s="13" t="s">
        <v>13</v>
      </c>
    </row>
    <row r="17" spans="1:16" s="13" customFormat="1" ht="15" customHeight="1" thickBot="1" x14ac:dyDescent="0.45"/>
    <row r="18" spans="1:16" s="13" customFormat="1" ht="16.8" x14ac:dyDescent="0.4">
      <c r="A18" s="1" t="s">
        <v>89</v>
      </c>
      <c r="B18" s="29"/>
      <c r="C18" s="30"/>
      <c r="D18" s="30"/>
      <c r="E18" s="30"/>
      <c r="F18" s="30"/>
      <c r="G18" s="31"/>
      <c r="H18" s="30"/>
      <c r="I18" s="31"/>
      <c r="J18" s="30"/>
      <c r="K18" s="31"/>
      <c r="L18" s="30"/>
      <c r="M18" s="32"/>
      <c r="N18" s="33"/>
      <c r="O18" s="33">
        <f>SUM(B18:M18)</f>
        <v>0</v>
      </c>
      <c r="P18" s="33"/>
    </row>
    <row r="19" spans="1:16" s="13" customFormat="1" ht="16.8" x14ac:dyDescent="0.4">
      <c r="A19" s="1" t="s">
        <v>15</v>
      </c>
      <c r="B19" s="34"/>
      <c r="C19" s="35"/>
      <c r="D19" s="35"/>
      <c r="E19" s="35"/>
      <c r="F19" s="35"/>
      <c r="G19" s="36"/>
      <c r="H19" s="35"/>
      <c r="I19" s="36"/>
      <c r="J19" s="35"/>
      <c r="K19" s="36"/>
      <c r="L19" s="35"/>
      <c r="M19" s="37"/>
      <c r="N19" s="33"/>
      <c r="O19" s="33">
        <f t="shared" ref="O19:O20" si="0">SUM(B19:M19)</f>
        <v>0</v>
      </c>
      <c r="P19" s="33"/>
    </row>
    <row r="20" spans="1:16" s="13" customFormat="1" ht="16.8" x14ac:dyDescent="0.4">
      <c r="A20" s="1" t="s">
        <v>38</v>
      </c>
      <c r="B20" s="38"/>
      <c r="C20" s="39"/>
      <c r="D20" s="39"/>
      <c r="E20" s="39"/>
      <c r="F20" s="39"/>
      <c r="G20" s="40"/>
      <c r="H20" s="39"/>
      <c r="I20" s="40"/>
      <c r="J20" s="39"/>
      <c r="K20" s="40"/>
      <c r="L20" s="39"/>
      <c r="M20" s="41"/>
      <c r="N20" s="33"/>
      <c r="O20" s="33">
        <f t="shared" si="0"/>
        <v>0</v>
      </c>
      <c r="P20" s="33"/>
    </row>
    <row r="21" spans="1:16" s="13" customFormat="1" ht="16.8" x14ac:dyDescent="0.4">
      <c r="A21" s="1"/>
      <c r="B21" s="42"/>
      <c r="C21" s="36"/>
      <c r="D21" s="36"/>
      <c r="E21" s="36"/>
      <c r="F21" s="36"/>
      <c r="G21" s="36"/>
      <c r="H21" s="36"/>
      <c r="I21" s="36"/>
      <c r="J21" s="36"/>
      <c r="K21" s="36"/>
      <c r="L21" s="36"/>
      <c r="M21" s="37"/>
      <c r="N21" s="33"/>
      <c r="O21" s="33"/>
      <c r="P21" s="43" t="s">
        <v>16</v>
      </c>
    </row>
    <row r="22" spans="1:16" s="13" customFormat="1" ht="15.75" customHeight="1" x14ac:dyDescent="0.4">
      <c r="A22" s="1" t="s">
        <v>17</v>
      </c>
      <c r="B22" s="44">
        <f t="shared" ref="B22:M22" si="1">SUM(B18:B20)</f>
        <v>0</v>
      </c>
      <c r="C22" s="44">
        <f t="shared" si="1"/>
        <v>0</v>
      </c>
      <c r="D22" s="44">
        <f t="shared" si="1"/>
        <v>0</v>
      </c>
      <c r="E22" s="44">
        <f t="shared" si="1"/>
        <v>0</v>
      </c>
      <c r="F22" s="44">
        <f t="shared" si="1"/>
        <v>0</v>
      </c>
      <c r="G22" s="44">
        <f t="shared" si="1"/>
        <v>0</v>
      </c>
      <c r="H22" s="44">
        <f t="shared" si="1"/>
        <v>0</v>
      </c>
      <c r="I22" s="44">
        <f t="shared" si="1"/>
        <v>0</v>
      </c>
      <c r="J22" s="44">
        <f t="shared" si="1"/>
        <v>0</v>
      </c>
      <c r="K22" s="44">
        <f t="shared" si="1"/>
        <v>0</v>
      </c>
      <c r="L22" s="44">
        <f t="shared" si="1"/>
        <v>0</v>
      </c>
      <c r="M22" s="44">
        <f t="shared" si="1"/>
        <v>0</v>
      </c>
      <c r="N22" s="33"/>
      <c r="O22" s="33">
        <f>SUM(O18:O20)</f>
        <v>0</v>
      </c>
      <c r="P22" s="43">
        <f>SUM(B22:M22)-O22</f>
        <v>0</v>
      </c>
    </row>
    <row r="23" spans="1:16" s="13" customFormat="1" ht="15.75" customHeight="1" x14ac:dyDescent="0.4"/>
    <row r="24" spans="1:16" s="13" customFormat="1" ht="15.75" customHeight="1" x14ac:dyDescent="0.4">
      <c r="A24" s="91" t="s">
        <v>93</v>
      </c>
      <c r="B24" s="91"/>
      <c r="C24" s="91"/>
      <c r="D24" s="91"/>
    </row>
    <row r="25" spans="1:16" s="13" customFormat="1" ht="108.6" customHeight="1" x14ac:dyDescent="0.4">
      <c r="A25" s="91"/>
      <c r="B25" s="91"/>
      <c r="C25" s="91"/>
      <c r="D25" s="91"/>
    </row>
    <row r="26" spans="1:16" s="13" customFormat="1" ht="34.200000000000003" thickBot="1" x14ac:dyDescent="0.45">
      <c r="D26" s="14" t="s">
        <v>119</v>
      </c>
      <c r="E26" s="14"/>
    </row>
    <row r="27" spans="1:16" s="13" customFormat="1" ht="51" customHeight="1" thickBot="1" x14ac:dyDescent="0.45">
      <c r="A27" s="3" t="s">
        <v>33</v>
      </c>
      <c r="B27" s="70"/>
      <c r="D27" s="82" t="e">
        <f>B28/B27</f>
        <v>#DIV/0!</v>
      </c>
      <c r="E27" s="82"/>
      <c r="F27" s="82"/>
      <c r="H27" s="4"/>
      <c r="I27" s="4"/>
      <c r="J27" s="4"/>
      <c r="K27" s="4"/>
    </row>
    <row r="28" spans="1:16" s="13" customFormat="1" ht="15.75" customHeight="1" thickBot="1" x14ac:dyDescent="0.45">
      <c r="A28" s="1" t="s">
        <v>18</v>
      </c>
      <c r="B28" s="71"/>
      <c r="G28" s="4"/>
      <c r="H28" s="4"/>
      <c r="I28" s="4"/>
      <c r="J28" s="4"/>
      <c r="K28" s="4"/>
    </row>
    <row r="29" spans="1:16" s="13" customFormat="1" ht="15.75" customHeight="1" x14ac:dyDescent="0.4">
      <c r="G29" s="4"/>
      <c r="H29" s="4"/>
      <c r="I29" s="4"/>
      <c r="J29" s="4"/>
      <c r="K29" s="4"/>
    </row>
    <row r="30" spans="1:16" s="13" customFormat="1" ht="55.8" customHeight="1" x14ac:dyDescent="0.4">
      <c r="A30" s="14"/>
      <c r="B30" s="14" t="s">
        <v>19</v>
      </c>
      <c r="C30" s="14" t="s">
        <v>102</v>
      </c>
      <c r="D30" s="14" t="s">
        <v>120</v>
      </c>
      <c r="E30" s="14" t="s">
        <v>22</v>
      </c>
      <c r="G30" s="90" t="s">
        <v>37</v>
      </c>
      <c r="H30" s="90"/>
      <c r="I30" s="90"/>
      <c r="J30" s="90"/>
      <c r="K30" s="90"/>
      <c r="L30" s="90"/>
      <c r="M30" s="90"/>
    </row>
    <row r="31" spans="1:16" s="13" customFormat="1" ht="15.75" customHeight="1" x14ac:dyDescent="0.4">
      <c r="A31" s="1" t="s">
        <v>23</v>
      </c>
      <c r="B31" s="72"/>
      <c r="C31" s="73"/>
      <c r="D31" s="83">
        <f>IFERROR((C31/8760)*(1/$B$27),0)</f>
        <v>0</v>
      </c>
      <c r="E31" s="75">
        <f>$O$22*D31</f>
        <v>0</v>
      </c>
      <c r="G31" s="4"/>
      <c r="H31" s="4"/>
      <c r="I31" s="4"/>
      <c r="J31" s="4"/>
      <c r="K31" s="4"/>
    </row>
    <row r="32" spans="1:16" s="13" customFormat="1" ht="18.600000000000001" customHeight="1" x14ac:dyDescent="0.4">
      <c r="A32" s="1" t="s">
        <v>24</v>
      </c>
      <c r="B32" s="72"/>
      <c r="C32" s="73"/>
      <c r="D32" s="83">
        <f t="shared" ref="D32:D36" si="2">IFERROR((C32/8760)*(1/$B$27),0)</f>
        <v>0</v>
      </c>
      <c r="E32" s="75">
        <f t="shared" ref="E32:E36" si="3">$O$22*D32</f>
        <v>0</v>
      </c>
      <c r="G32" s="80" t="s">
        <v>105</v>
      </c>
      <c r="H32" s="79"/>
      <c r="I32" s="79"/>
      <c r="J32" s="79"/>
      <c r="K32" s="79"/>
    </row>
    <row r="33" spans="1:13" s="13" customFormat="1" ht="15.75" customHeight="1" x14ac:dyDescent="0.4">
      <c r="A33" s="1" t="s">
        <v>25</v>
      </c>
      <c r="B33" s="72"/>
      <c r="C33" s="73"/>
      <c r="D33" s="83">
        <f t="shared" si="2"/>
        <v>0</v>
      </c>
      <c r="E33" s="75">
        <f t="shared" si="3"/>
        <v>0</v>
      </c>
      <c r="G33" s="102" t="s">
        <v>103</v>
      </c>
      <c r="H33" s="102"/>
      <c r="I33" s="104" t="s">
        <v>107</v>
      </c>
      <c r="J33" s="103"/>
      <c r="K33" s="103" t="s">
        <v>108</v>
      </c>
      <c r="L33" s="103"/>
      <c r="M33" s="78" t="s">
        <v>109</v>
      </c>
    </row>
    <row r="34" spans="1:13" s="13" customFormat="1" ht="15.75" customHeight="1" x14ac:dyDescent="0.4">
      <c r="A34" s="1" t="s">
        <v>32</v>
      </c>
      <c r="B34" s="72"/>
      <c r="C34" s="73"/>
      <c r="D34" s="83">
        <f t="shared" si="2"/>
        <v>0</v>
      </c>
      <c r="E34" s="75">
        <f t="shared" si="3"/>
        <v>0</v>
      </c>
      <c r="G34" s="101" t="s">
        <v>104</v>
      </c>
      <c r="H34" s="101"/>
      <c r="I34" s="105"/>
      <c r="J34" s="105"/>
      <c r="K34" s="106"/>
      <c r="L34" s="107"/>
      <c r="M34" s="44">
        <f>K34-I34</f>
        <v>0</v>
      </c>
    </row>
    <row r="35" spans="1:13" s="13" customFormat="1" ht="15.75" customHeight="1" x14ac:dyDescent="0.4">
      <c r="A35" s="1" t="s">
        <v>34</v>
      </c>
      <c r="B35" s="72"/>
      <c r="C35" s="73"/>
      <c r="D35" s="83">
        <f t="shared" si="2"/>
        <v>0</v>
      </c>
      <c r="E35" s="75">
        <f t="shared" si="3"/>
        <v>0</v>
      </c>
    </row>
    <row r="36" spans="1:13" s="13" customFormat="1" ht="15.75" customHeight="1" x14ac:dyDescent="0.4">
      <c r="A36" s="1" t="s">
        <v>35</v>
      </c>
      <c r="B36" s="72"/>
      <c r="C36" s="73"/>
      <c r="D36" s="83">
        <f t="shared" si="2"/>
        <v>0</v>
      </c>
      <c r="E36" s="75">
        <f t="shared" si="3"/>
        <v>0</v>
      </c>
      <c r="G36" s="98" t="s">
        <v>106</v>
      </c>
      <c r="H36" s="98"/>
      <c r="I36" s="98"/>
      <c r="J36" s="98"/>
      <c r="K36" s="98"/>
      <c r="L36" s="98"/>
    </row>
    <row r="37" spans="1:13" s="13" customFormat="1" ht="15.75" customHeight="1" x14ac:dyDescent="0.4">
      <c r="E37" s="75"/>
      <c r="G37" s="98"/>
      <c r="H37" s="98"/>
      <c r="I37" s="98"/>
      <c r="J37" s="98"/>
      <c r="K37" s="98"/>
      <c r="L37" s="98"/>
    </row>
    <row r="38" spans="1:13" s="13" customFormat="1" ht="22.2" customHeight="1" x14ac:dyDescent="0.4">
      <c r="A38" s="1" t="s">
        <v>26</v>
      </c>
      <c r="C38" s="74">
        <f>SUM(C31:C37)</f>
        <v>0</v>
      </c>
      <c r="D38" s="84">
        <f>SUM(D31:D37)</f>
        <v>0</v>
      </c>
      <c r="E38" s="75">
        <f>SUM(E31:E36)</f>
        <v>0</v>
      </c>
      <c r="G38" s="98"/>
      <c r="H38" s="98"/>
      <c r="I38" s="98"/>
      <c r="J38" s="98"/>
      <c r="K38" s="98"/>
      <c r="L38" s="98"/>
    </row>
    <row r="39" spans="1:13" ht="15.75" customHeight="1" x14ac:dyDescent="0.45"/>
    <row r="40" spans="1:13" ht="15.75" customHeight="1" x14ac:dyDescent="0.45">
      <c r="A40" s="69" t="s">
        <v>95</v>
      </c>
    </row>
    <row r="41" spans="1:13" ht="15.75" customHeight="1" x14ac:dyDescent="0.45">
      <c r="A41" s="69"/>
    </row>
    <row r="42" spans="1:13" ht="15.75" customHeight="1" x14ac:dyDescent="0.45"/>
    <row r="43" spans="1:13" ht="19.8" customHeight="1" x14ac:dyDescent="0.45">
      <c r="A43" s="77" t="s">
        <v>110</v>
      </c>
    </row>
    <row r="44" spans="1:13" ht="15.75" customHeight="1" x14ac:dyDescent="0.45">
      <c r="A44" s="13" t="s">
        <v>111</v>
      </c>
    </row>
    <row r="45" spans="1:13" ht="15.75" customHeight="1" x14ac:dyDescent="0.45">
      <c r="A45" s="13"/>
    </row>
    <row r="46" spans="1:13" ht="15.75" customHeight="1" x14ac:dyDescent="0.45">
      <c r="A46" s="13" t="s">
        <v>112</v>
      </c>
    </row>
    <row r="47" spans="1:13" ht="15.75" customHeight="1" x14ac:dyDescent="0.45">
      <c r="A47" s="13"/>
    </row>
    <row r="48" spans="1:13" ht="15.75" customHeight="1" x14ac:dyDescent="0.45">
      <c r="A48" s="13" t="s">
        <v>113</v>
      </c>
    </row>
    <row r="49" spans="1:1" ht="15.75" customHeight="1" x14ac:dyDescent="0.45">
      <c r="A49" s="81" t="s">
        <v>114</v>
      </c>
    </row>
    <row r="50" spans="1:1" ht="15.75" customHeight="1" x14ac:dyDescent="0.45">
      <c r="A50" s="81" t="s">
        <v>115</v>
      </c>
    </row>
    <row r="51" spans="1:1" ht="15.75" customHeight="1" x14ac:dyDescent="0.45">
      <c r="A51" s="81" t="s">
        <v>116</v>
      </c>
    </row>
    <row r="52" spans="1:1" ht="15.75" customHeight="1" x14ac:dyDescent="0.45">
      <c r="A52" s="81" t="s">
        <v>117</v>
      </c>
    </row>
    <row r="53" spans="1:1" ht="15.75" customHeight="1" x14ac:dyDescent="0.45">
      <c r="A53" s="13"/>
    </row>
    <row r="54" spans="1:1" ht="15.75" customHeight="1" x14ac:dyDescent="0.45">
      <c r="A54" s="77" t="s">
        <v>118</v>
      </c>
    </row>
    <row r="55" spans="1:1" ht="15.75" customHeight="1" x14ac:dyDescent="0.45"/>
    <row r="56" spans="1:1" ht="15.75" customHeight="1" x14ac:dyDescent="0.45"/>
    <row r="57" spans="1:1" ht="15.75" customHeight="1" x14ac:dyDescent="0.45"/>
    <row r="58" spans="1:1" ht="15.75" customHeight="1" x14ac:dyDescent="0.45"/>
    <row r="59" spans="1:1" ht="15.75" customHeight="1" x14ac:dyDescent="0.45"/>
    <row r="60" spans="1:1" ht="15.75" customHeight="1" x14ac:dyDescent="0.45"/>
    <row r="61" spans="1:1" ht="15.75" customHeight="1" x14ac:dyDescent="0.45"/>
    <row r="62" spans="1:1" ht="15.75" customHeight="1" x14ac:dyDescent="0.45"/>
    <row r="63" spans="1:1" ht="15.75" customHeight="1" x14ac:dyDescent="0.45"/>
    <row r="64" spans="1:1" ht="15.75" customHeight="1" x14ac:dyDescent="0.45"/>
    <row r="65" ht="15.75" customHeight="1" x14ac:dyDescent="0.45"/>
    <row r="66" ht="15.75" customHeight="1" x14ac:dyDescent="0.45"/>
    <row r="67" ht="15.75" customHeight="1" x14ac:dyDescent="0.45"/>
    <row r="68" ht="15.75" customHeight="1" x14ac:dyDescent="0.45"/>
    <row r="69" ht="15.75" customHeight="1" x14ac:dyDescent="0.45"/>
    <row r="70" ht="15.75" customHeight="1" x14ac:dyDescent="0.45"/>
    <row r="71" ht="15.75" customHeight="1" x14ac:dyDescent="0.45"/>
    <row r="72" ht="15.75" customHeight="1" x14ac:dyDescent="0.45"/>
    <row r="73" ht="15.75" customHeight="1" x14ac:dyDescent="0.45"/>
    <row r="74" ht="15.75" customHeight="1" x14ac:dyDescent="0.45"/>
    <row r="75" ht="15.75" customHeight="1" x14ac:dyDescent="0.45"/>
    <row r="76" ht="15.75" customHeight="1" x14ac:dyDescent="0.45"/>
    <row r="77" ht="15.75" customHeight="1" x14ac:dyDescent="0.45"/>
    <row r="78" ht="15.75" customHeight="1" x14ac:dyDescent="0.45"/>
    <row r="79" ht="15.75" customHeight="1" x14ac:dyDescent="0.45"/>
    <row r="80" ht="15.75" customHeight="1" x14ac:dyDescent="0.45"/>
    <row r="81" ht="15.75" customHeight="1" x14ac:dyDescent="0.45"/>
    <row r="82" ht="15.75" customHeight="1" x14ac:dyDescent="0.45"/>
    <row r="83" ht="15.75" customHeight="1" x14ac:dyDescent="0.45"/>
    <row r="84" ht="15.75" customHeight="1" x14ac:dyDescent="0.45"/>
    <row r="85" ht="15.75" customHeight="1" x14ac:dyDescent="0.45"/>
    <row r="86" ht="15.75" customHeight="1" x14ac:dyDescent="0.45"/>
    <row r="87" ht="15.75" customHeight="1" x14ac:dyDescent="0.45"/>
    <row r="88" ht="15.75" customHeight="1" x14ac:dyDescent="0.45"/>
    <row r="89" ht="15.75" customHeight="1" x14ac:dyDescent="0.45"/>
    <row r="90" ht="15.75" customHeight="1" x14ac:dyDescent="0.45"/>
    <row r="91" ht="15.75" customHeight="1" x14ac:dyDescent="0.45"/>
    <row r="92" ht="15.75" customHeight="1" x14ac:dyDescent="0.45"/>
    <row r="93" ht="15.75" customHeight="1" x14ac:dyDescent="0.45"/>
    <row r="94" ht="15.75" customHeight="1" x14ac:dyDescent="0.45"/>
    <row r="95" ht="15.75" customHeight="1" x14ac:dyDescent="0.45"/>
    <row r="96" ht="15.75" customHeight="1" x14ac:dyDescent="0.45"/>
    <row r="97" ht="15.75" customHeight="1" x14ac:dyDescent="0.45"/>
    <row r="98" ht="15.75" customHeight="1" x14ac:dyDescent="0.45"/>
    <row r="99" ht="15.75" customHeight="1" x14ac:dyDescent="0.45"/>
    <row r="100" ht="15.75" customHeight="1" x14ac:dyDescent="0.45"/>
    <row r="101" ht="15.75" customHeight="1" x14ac:dyDescent="0.45"/>
    <row r="102" ht="15.75" customHeight="1" x14ac:dyDescent="0.45"/>
    <row r="103" ht="15.75" customHeight="1" x14ac:dyDescent="0.45"/>
    <row r="104" ht="15.75" customHeight="1" x14ac:dyDescent="0.45"/>
    <row r="105" ht="15.75" customHeight="1" x14ac:dyDescent="0.45"/>
    <row r="106" ht="15.75" customHeight="1" x14ac:dyDescent="0.45"/>
    <row r="107" ht="15.75" customHeight="1" x14ac:dyDescent="0.45"/>
    <row r="108" ht="15.75" customHeight="1" x14ac:dyDescent="0.45"/>
    <row r="109" ht="15.75" customHeight="1" x14ac:dyDescent="0.45"/>
    <row r="110" ht="15.75" customHeight="1" x14ac:dyDescent="0.45"/>
    <row r="111" ht="15.75" customHeight="1" x14ac:dyDescent="0.45"/>
    <row r="112" ht="15.75" customHeight="1" x14ac:dyDescent="0.45"/>
    <row r="113" ht="15.75" customHeight="1" x14ac:dyDescent="0.45"/>
    <row r="114" ht="15.75" customHeight="1" x14ac:dyDescent="0.45"/>
    <row r="115" ht="15.75" customHeight="1" x14ac:dyDescent="0.45"/>
    <row r="116" ht="15.75" customHeight="1" x14ac:dyDescent="0.45"/>
    <row r="117" ht="15.75" customHeight="1" x14ac:dyDescent="0.45"/>
    <row r="118" ht="15.75" customHeight="1" x14ac:dyDescent="0.45"/>
    <row r="119" ht="15.75" customHeight="1" x14ac:dyDescent="0.45"/>
    <row r="120" ht="15.75" customHeight="1" x14ac:dyDescent="0.45"/>
    <row r="121" ht="15.75" customHeight="1" x14ac:dyDescent="0.45"/>
    <row r="122" ht="15.75" customHeight="1" x14ac:dyDescent="0.45"/>
    <row r="123" ht="15.75" customHeight="1" x14ac:dyDescent="0.45"/>
    <row r="124" ht="15.75" customHeight="1" x14ac:dyDescent="0.45"/>
    <row r="125" ht="15.75" customHeight="1" x14ac:dyDescent="0.45"/>
    <row r="126" ht="15.75" customHeight="1" x14ac:dyDescent="0.45"/>
    <row r="127" ht="15.75" customHeight="1" x14ac:dyDescent="0.45"/>
    <row r="128" ht="15.75" customHeight="1" x14ac:dyDescent="0.45"/>
    <row r="129" ht="15.75" customHeight="1" x14ac:dyDescent="0.45"/>
    <row r="130" ht="15.75" customHeight="1" x14ac:dyDescent="0.45"/>
    <row r="131" ht="15.75" customHeight="1" x14ac:dyDescent="0.45"/>
    <row r="132" ht="15.75" customHeight="1" x14ac:dyDescent="0.45"/>
    <row r="133" ht="15.75" customHeight="1" x14ac:dyDescent="0.45"/>
    <row r="134" ht="15.75" customHeight="1" x14ac:dyDescent="0.45"/>
    <row r="135" ht="15.75" customHeight="1" x14ac:dyDescent="0.45"/>
    <row r="136" ht="15.75" customHeight="1" x14ac:dyDescent="0.45"/>
    <row r="137" ht="15.75" customHeight="1" x14ac:dyDescent="0.45"/>
    <row r="138" ht="15.75" customHeight="1" x14ac:dyDescent="0.45"/>
    <row r="139" ht="15.75" customHeight="1" x14ac:dyDescent="0.45"/>
    <row r="140" ht="15.75" customHeight="1" x14ac:dyDescent="0.45"/>
    <row r="141" ht="15.75" customHeight="1" x14ac:dyDescent="0.45"/>
    <row r="142" ht="15.75" customHeight="1" x14ac:dyDescent="0.45"/>
    <row r="143" ht="15.75" customHeight="1" x14ac:dyDescent="0.45"/>
    <row r="144" ht="15.75" customHeight="1" x14ac:dyDescent="0.45"/>
    <row r="145" ht="15.75" customHeight="1" x14ac:dyDescent="0.45"/>
    <row r="146" ht="15.75" customHeight="1" x14ac:dyDescent="0.45"/>
    <row r="147" ht="15.75" customHeight="1" x14ac:dyDescent="0.45"/>
    <row r="148" ht="15.75" customHeight="1" x14ac:dyDescent="0.45"/>
    <row r="149" ht="15.75" customHeight="1" x14ac:dyDescent="0.45"/>
    <row r="150" ht="15.75" customHeight="1" x14ac:dyDescent="0.45"/>
    <row r="151" ht="15.75" customHeight="1" x14ac:dyDescent="0.45"/>
    <row r="152" ht="15.75" customHeight="1" x14ac:dyDescent="0.45"/>
    <row r="153" ht="15.75" customHeight="1" x14ac:dyDescent="0.45"/>
    <row r="154" ht="15.75" customHeight="1" x14ac:dyDescent="0.45"/>
    <row r="155" ht="15.75" customHeight="1" x14ac:dyDescent="0.45"/>
    <row r="156" ht="15.75" customHeight="1" x14ac:dyDescent="0.45"/>
    <row r="157" ht="15.75" customHeight="1" x14ac:dyDescent="0.45"/>
    <row r="158" ht="15.75" customHeight="1" x14ac:dyDescent="0.45"/>
    <row r="159" ht="15.75" customHeight="1" x14ac:dyDescent="0.45"/>
    <row r="160" ht="15.75" customHeight="1" x14ac:dyDescent="0.45"/>
    <row r="161" ht="15.75" customHeight="1" x14ac:dyDescent="0.45"/>
    <row r="162" ht="15.75" customHeight="1" x14ac:dyDescent="0.45"/>
    <row r="163" ht="15.75" customHeight="1" x14ac:dyDescent="0.45"/>
    <row r="164" ht="15.75" customHeight="1" x14ac:dyDescent="0.45"/>
    <row r="165" ht="15.75" customHeight="1" x14ac:dyDescent="0.45"/>
    <row r="166" ht="15.75" customHeight="1" x14ac:dyDescent="0.45"/>
    <row r="167" ht="15.75" customHeight="1" x14ac:dyDescent="0.45"/>
    <row r="168" ht="15.75" customHeight="1" x14ac:dyDescent="0.45"/>
    <row r="169" ht="15.75" customHeight="1" x14ac:dyDescent="0.45"/>
    <row r="170" ht="15.75" customHeight="1" x14ac:dyDescent="0.45"/>
    <row r="171" ht="15.75" customHeight="1" x14ac:dyDescent="0.45"/>
    <row r="172" ht="15.75" customHeight="1" x14ac:dyDescent="0.45"/>
    <row r="173" ht="15.75" customHeight="1" x14ac:dyDescent="0.45"/>
    <row r="174" ht="15.75" customHeight="1" x14ac:dyDescent="0.45"/>
    <row r="175" ht="15.75" customHeight="1" x14ac:dyDescent="0.45"/>
    <row r="176" ht="15.75" customHeight="1" x14ac:dyDescent="0.45"/>
    <row r="177" ht="15.75" customHeight="1" x14ac:dyDescent="0.45"/>
    <row r="178" ht="15.75" customHeight="1" x14ac:dyDescent="0.45"/>
    <row r="179" ht="15.75" customHeight="1" x14ac:dyDescent="0.45"/>
    <row r="180" ht="15.75" customHeight="1" x14ac:dyDescent="0.45"/>
    <row r="181" ht="15.75" customHeight="1" x14ac:dyDescent="0.45"/>
    <row r="182" ht="15.75" customHeight="1" x14ac:dyDescent="0.45"/>
    <row r="183" ht="15.75" customHeight="1" x14ac:dyDescent="0.45"/>
    <row r="184" ht="15.75" customHeight="1" x14ac:dyDescent="0.45"/>
    <row r="185" ht="15.75" customHeight="1" x14ac:dyDescent="0.45"/>
    <row r="186" ht="15.75" customHeight="1" x14ac:dyDescent="0.45"/>
    <row r="187" ht="15.75" customHeight="1" x14ac:dyDescent="0.45"/>
    <row r="188" ht="15.75" customHeight="1" x14ac:dyDescent="0.45"/>
    <row r="189" ht="15.75" customHeight="1" x14ac:dyDescent="0.45"/>
    <row r="190" ht="15.75" customHeight="1" x14ac:dyDescent="0.45"/>
    <row r="191" ht="15.75" customHeight="1" x14ac:dyDescent="0.45"/>
    <row r="192" ht="15.75" customHeight="1" x14ac:dyDescent="0.45"/>
    <row r="193" ht="15.75" customHeight="1" x14ac:dyDescent="0.45"/>
    <row r="194" ht="15.75" customHeight="1" x14ac:dyDescent="0.45"/>
    <row r="195" ht="15.75" customHeight="1" x14ac:dyDescent="0.45"/>
    <row r="196" ht="15.75" customHeight="1" x14ac:dyDescent="0.45"/>
    <row r="197" ht="15.75" customHeight="1" x14ac:dyDescent="0.45"/>
    <row r="198" ht="15.75" customHeight="1" x14ac:dyDescent="0.45"/>
    <row r="199" ht="15.75" customHeight="1" x14ac:dyDescent="0.45"/>
    <row r="200" ht="15.75" customHeight="1" x14ac:dyDescent="0.45"/>
    <row r="201" ht="15.75" customHeight="1" x14ac:dyDescent="0.45"/>
    <row r="202" ht="15.75" customHeight="1" x14ac:dyDescent="0.45"/>
    <row r="203" ht="15.75" customHeight="1" x14ac:dyDescent="0.45"/>
    <row r="204" ht="15.75" customHeight="1" x14ac:dyDescent="0.45"/>
    <row r="205" ht="15.75" customHeight="1" x14ac:dyDescent="0.45"/>
    <row r="206" ht="15.75" customHeight="1" x14ac:dyDescent="0.45"/>
    <row r="207" ht="15.75" customHeight="1" x14ac:dyDescent="0.45"/>
    <row r="208" ht="15.75" customHeight="1" x14ac:dyDescent="0.45"/>
    <row r="209" ht="15.75" customHeight="1" x14ac:dyDescent="0.45"/>
    <row r="210" ht="15.75" customHeight="1" x14ac:dyDescent="0.45"/>
    <row r="211" ht="15.75" customHeight="1" x14ac:dyDescent="0.45"/>
    <row r="212" ht="15.75" customHeight="1" x14ac:dyDescent="0.45"/>
    <row r="213" ht="15.75" customHeight="1" x14ac:dyDescent="0.45"/>
    <row r="214" ht="15.75" customHeight="1" x14ac:dyDescent="0.45"/>
    <row r="215" ht="15.75" customHeight="1" x14ac:dyDescent="0.45"/>
    <row r="216" ht="15.75" customHeight="1" x14ac:dyDescent="0.45"/>
    <row r="217" ht="15.75" customHeight="1" x14ac:dyDescent="0.45"/>
    <row r="218" ht="15.75" customHeight="1" x14ac:dyDescent="0.45"/>
    <row r="219" ht="15.75" customHeight="1" x14ac:dyDescent="0.45"/>
    <row r="220" ht="15.75" customHeight="1" x14ac:dyDescent="0.45"/>
    <row r="221" ht="15.75" customHeight="1" x14ac:dyDescent="0.45"/>
    <row r="222" ht="15.75" customHeight="1" x14ac:dyDescent="0.45"/>
    <row r="223" ht="15.75" customHeight="1" x14ac:dyDescent="0.45"/>
    <row r="224" ht="15.75" customHeight="1" x14ac:dyDescent="0.45"/>
    <row r="225" ht="15.75" customHeight="1" x14ac:dyDescent="0.45"/>
    <row r="226" ht="15.75" customHeight="1" x14ac:dyDescent="0.45"/>
    <row r="227" ht="15.75" customHeight="1" x14ac:dyDescent="0.45"/>
    <row r="228" ht="15.75" customHeight="1" x14ac:dyDescent="0.45"/>
    <row r="229" ht="15.75" customHeight="1" x14ac:dyDescent="0.45"/>
    <row r="230" ht="15.75" customHeight="1" x14ac:dyDescent="0.45"/>
    <row r="231" ht="15.75" customHeight="1" x14ac:dyDescent="0.45"/>
    <row r="232" ht="15.75" customHeight="1" x14ac:dyDescent="0.45"/>
    <row r="233" ht="15.75" customHeight="1" x14ac:dyDescent="0.45"/>
    <row r="234" ht="15.75" customHeight="1" x14ac:dyDescent="0.45"/>
    <row r="235" ht="15.75" customHeight="1" x14ac:dyDescent="0.45"/>
    <row r="236" ht="15.75" customHeight="1" x14ac:dyDescent="0.45"/>
    <row r="237" ht="15.75" customHeight="1" x14ac:dyDescent="0.45"/>
    <row r="238" ht="15.75" customHeight="1" x14ac:dyDescent="0.45"/>
    <row r="239" ht="15.75" customHeight="1" x14ac:dyDescent="0.45"/>
    <row r="240" ht="15.75" customHeight="1" x14ac:dyDescent="0.45"/>
    <row r="241" ht="15.75" customHeight="1" x14ac:dyDescent="0.45"/>
    <row r="242" ht="15.75" customHeight="1" x14ac:dyDescent="0.45"/>
    <row r="243" ht="15.75" customHeight="1" x14ac:dyDescent="0.45"/>
    <row r="244" ht="15.75" customHeight="1" x14ac:dyDescent="0.45"/>
    <row r="245" ht="15.75" customHeight="1" x14ac:dyDescent="0.45"/>
    <row r="246" ht="15.75" customHeight="1" x14ac:dyDescent="0.45"/>
    <row r="247" ht="15.75" customHeight="1" x14ac:dyDescent="0.45"/>
    <row r="248" ht="15.75" customHeight="1" x14ac:dyDescent="0.45"/>
    <row r="249" ht="15.75" customHeight="1" x14ac:dyDescent="0.45"/>
    <row r="250" ht="15.75" customHeight="1" x14ac:dyDescent="0.45"/>
    <row r="251" ht="15.75" customHeight="1" x14ac:dyDescent="0.45"/>
    <row r="252" ht="15.75" customHeight="1" x14ac:dyDescent="0.45"/>
    <row r="253" ht="15.75" customHeight="1" x14ac:dyDescent="0.45"/>
    <row r="254" ht="15.75" customHeight="1" x14ac:dyDescent="0.45"/>
    <row r="255" ht="15.75" customHeight="1" x14ac:dyDescent="0.45"/>
    <row r="256" ht="15.75" customHeight="1" x14ac:dyDescent="0.45"/>
    <row r="257" ht="15.75" customHeight="1" x14ac:dyDescent="0.45"/>
    <row r="258" ht="15.75" customHeight="1" x14ac:dyDescent="0.45"/>
    <row r="259" ht="15.75" customHeight="1" x14ac:dyDescent="0.45"/>
    <row r="260" ht="15.75" customHeight="1" x14ac:dyDescent="0.45"/>
    <row r="261" ht="15.75" customHeight="1" x14ac:dyDescent="0.45"/>
    <row r="262" ht="15.75" customHeight="1" x14ac:dyDescent="0.45"/>
    <row r="263" ht="15.75" customHeight="1" x14ac:dyDescent="0.45"/>
    <row r="264" ht="15.75" customHeight="1" x14ac:dyDescent="0.45"/>
    <row r="265" ht="15.75" customHeight="1" x14ac:dyDescent="0.45"/>
    <row r="266" ht="15.75" customHeight="1" x14ac:dyDescent="0.45"/>
    <row r="267" ht="15.75" customHeight="1" x14ac:dyDescent="0.45"/>
    <row r="268" ht="15.75" customHeight="1" x14ac:dyDescent="0.45"/>
    <row r="269" ht="15.75" customHeight="1" x14ac:dyDescent="0.45"/>
    <row r="270" ht="15.75" customHeight="1" x14ac:dyDescent="0.45"/>
    <row r="271" ht="15.75" customHeight="1" x14ac:dyDescent="0.45"/>
    <row r="272" ht="15.75" customHeight="1" x14ac:dyDescent="0.45"/>
    <row r="273" ht="15.75" customHeight="1" x14ac:dyDescent="0.45"/>
    <row r="274" ht="15.75" customHeight="1" x14ac:dyDescent="0.45"/>
    <row r="275" ht="15.75" customHeight="1" x14ac:dyDescent="0.45"/>
    <row r="276" ht="15.75" customHeight="1" x14ac:dyDescent="0.45"/>
    <row r="277" ht="15.75" customHeight="1" x14ac:dyDescent="0.45"/>
    <row r="278" ht="15.75" customHeight="1" x14ac:dyDescent="0.45"/>
    <row r="279" ht="15.75" customHeight="1" x14ac:dyDescent="0.45"/>
    <row r="280" ht="15.75" customHeight="1" x14ac:dyDescent="0.45"/>
    <row r="281" ht="15.75" customHeight="1" x14ac:dyDescent="0.45"/>
    <row r="282" ht="15.75" customHeight="1" x14ac:dyDescent="0.45"/>
    <row r="283" ht="15.75" customHeight="1" x14ac:dyDescent="0.45"/>
    <row r="284" ht="15.75" customHeight="1" x14ac:dyDescent="0.45"/>
    <row r="285" ht="15.75" customHeight="1" x14ac:dyDescent="0.45"/>
    <row r="286" ht="15.75" customHeight="1" x14ac:dyDescent="0.45"/>
    <row r="287" ht="15.75" customHeight="1" x14ac:dyDescent="0.45"/>
    <row r="288" ht="15.75" customHeight="1" x14ac:dyDescent="0.45"/>
    <row r="289" ht="15.75" customHeight="1" x14ac:dyDescent="0.45"/>
    <row r="290" ht="15.75" customHeight="1" x14ac:dyDescent="0.45"/>
    <row r="291" ht="15.75" customHeight="1" x14ac:dyDescent="0.45"/>
    <row r="292" ht="15.75" customHeight="1" x14ac:dyDescent="0.45"/>
    <row r="293" ht="15.75" customHeight="1" x14ac:dyDescent="0.45"/>
    <row r="294" ht="15.75" customHeight="1" x14ac:dyDescent="0.45"/>
    <row r="295" ht="15.75" customHeight="1" x14ac:dyDescent="0.45"/>
    <row r="296" ht="15.75" customHeight="1" x14ac:dyDescent="0.45"/>
    <row r="297" ht="15.75" customHeight="1" x14ac:dyDescent="0.45"/>
    <row r="298" ht="15.75" customHeight="1" x14ac:dyDescent="0.45"/>
    <row r="299" ht="15.75" customHeight="1" x14ac:dyDescent="0.45"/>
    <row r="300" ht="15.75" customHeight="1" x14ac:dyDescent="0.45"/>
    <row r="301" ht="15.75" customHeight="1" x14ac:dyDescent="0.45"/>
    <row r="302" ht="15.75" customHeight="1" x14ac:dyDescent="0.45"/>
    <row r="303" ht="15.75" customHeight="1" x14ac:dyDescent="0.45"/>
    <row r="304" ht="15.75" customHeight="1" x14ac:dyDescent="0.45"/>
    <row r="305" ht="15.75" customHeight="1" x14ac:dyDescent="0.45"/>
    <row r="306" ht="15.75" customHeight="1" x14ac:dyDescent="0.45"/>
    <row r="307" ht="15.75" customHeight="1" x14ac:dyDescent="0.45"/>
    <row r="308" ht="15.75" customHeight="1" x14ac:dyDescent="0.45"/>
    <row r="309" ht="15.75" customHeight="1" x14ac:dyDescent="0.45"/>
    <row r="310" ht="15.75" customHeight="1" x14ac:dyDescent="0.45"/>
    <row r="311" ht="15.75" customHeight="1" x14ac:dyDescent="0.45"/>
    <row r="312" ht="15.75" customHeight="1" x14ac:dyDescent="0.45"/>
    <row r="313" ht="15.75" customHeight="1" x14ac:dyDescent="0.45"/>
    <row r="314" ht="15.75" customHeight="1" x14ac:dyDescent="0.45"/>
    <row r="315" ht="15.75" customHeight="1" x14ac:dyDescent="0.45"/>
    <row r="316" ht="15.75" customHeight="1" x14ac:dyDescent="0.45"/>
    <row r="317" ht="15.75" customHeight="1" x14ac:dyDescent="0.45"/>
    <row r="318" ht="15.75" customHeight="1" x14ac:dyDescent="0.45"/>
    <row r="319" ht="15.75" customHeight="1" x14ac:dyDescent="0.45"/>
    <row r="320" ht="15.75" customHeight="1" x14ac:dyDescent="0.45"/>
    <row r="321" ht="15.75" customHeight="1" x14ac:dyDescent="0.45"/>
    <row r="322" ht="15.75" customHeight="1" x14ac:dyDescent="0.45"/>
    <row r="323" ht="15.75" customHeight="1" x14ac:dyDescent="0.45"/>
    <row r="324" ht="15.75" customHeight="1" x14ac:dyDescent="0.45"/>
    <row r="325" ht="15.75" customHeight="1" x14ac:dyDescent="0.45"/>
    <row r="326" ht="15.75" customHeight="1" x14ac:dyDescent="0.45"/>
    <row r="327" ht="15.75" customHeight="1" x14ac:dyDescent="0.45"/>
    <row r="328" ht="15.75" customHeight="1" x14ac:dyDescent="0.45"/>
    <row r="329" ht="15.75" customHeight="1" x14ac:dyDescent="0.45"/>
    <row r="330" ht="15.75" customHeight="1" x14ac:dyDescent="0.45"/>
    <row r="331" ht="15.75" customHeight="1" x14ac:dyDescent="0.45"/>
    <row r="332" ht="15.75" customHeight="1" x14ac:dyDescent="0.45"/>
    <row r="333" ht="15.75" customHeight="1" x14ac:dyDescent="0.45"/>
    <row r="334" ht="15.75" customHeight="1" x14ac:dyDescent="0.45"/>
    <row r="335" ht="15.75" customHeight="1" x14ac:dyDescent="0.45"/>
    <row r="336" ht="15.75" customHeight="1" x14ac:dyDescent="0.45"/>
    <row r="337" ht="15.75" customHeight="1" x14ac:dyDescent="0.45"/>
    <row r="338" ht="15.75" customHeight="1" x14ac:dyDescent="0.45"/>
    <row r="339" ht="15.75" customHeight="1" x14ac:dyDescent="0.45"/>
    <row r="340" ht="15.75" customHeight="1" x14ac:dyDescent="0.45"/>
    <row r="341" ht="15.75" customHeight="1" x14ac:dyDescent="0.45"/>
    <row r="342" ht="15.75" customHeight="1" x14ac:dyDescent="0.45"/>
    <row r="343" ht="15.75" customHeight="1" x14ac:dyDescent="0.45"/>
    <row r="344" ht="15.75" customHeight="1" x14ac:dyDescent="0.45"/>
    <row r="345" ht="15.75" customHeight="1" x14ac:dyDescent="0.45"/>
    <row r="346" ht="15.75" customHeight="1" x14ac:dyDescent="0.45"/>
    <row r="347" ht="15.75" customHeight="1" x14ac:dyDescent="0.45"/>
    <row r="348" ht="15.75" customHeight="1" x14ac:dyDescent="0.45"/>
    <row r="349" ht="15.75" customHeight="1" x14ac:dyDescent="0.45"/>
    <row r="350" ht="15.75" customHeight="1" x14ac:dyDescent="0.45"/>
    <row r="351" ht="15.75" customHeight="1" x14ac:dyDescent="0.45"/>
    <row r="352" ht="15.75" customHeight="1" x14ac:dyDescent="0.45"/>
    <row r="353" ht="15.75" customHeight="1" x14ac:dyDescent="0.45"/>
    <row r="354" ht="15.75" customHeight="1" x14ac:dyDescent="0.45"/>
    <row r="355" ht="15.75" customHeight="1" x14ac:dyDescent="0.45"/>
    <row r="356" ht="15.75" customHeight="1" x14ac:dyDescent="0.45"/>
    <row r="357" ht="15.75" customHeight="1" x14ac:dyDescent="0.45"/>
    <row r="358" ht="15.75" customHeight="1" x14ac:dyDescent="0.45"/>
    <row r="359" ht="15.75" customHeight="1" x14ac:dyDescent="0.45"/>
    <row r="360" ht="15.75" customHeight="1" x14ac:dyDescent="0.45"/>
    <row r="361" ht="15.75" customHeight="1" x14ac:dyDescent="0.45"/>
    <row r="362" ht="15.75" customHeight="1" x14ac:dyDescent="0.45"/>
    <row r="363" ht="15.75" customHeight="1" x14ac:dyDescent="0.45"/>
    <row r="364" ht="15.75" customHeight="1" x14ac:dyDescent="0.45"/>
    <row r="365" ht="15.75" customHeight="1" x14ac:dyDescent="0.45"/>
    <row r="366" ht="15.75" customHeight="1" x14ac:dyDescent="0.45"/>
    <row r="367" ht="15.75" customHeight="1" x14ac:dyDescent="0.45"/>
    <row r="368" ht="15.75" customHeight="1" x14ac:dyDescent="0.45"/>
    <row r="369" ht="15.75" customHeight="1" x14ac:dyDescent="0.45"/>
    <row r="370" ht="15.75" customHeight="1" x14ac:dyDescent="0.45"/>
    <row r="371" ht="15.75" customHeight="1" x14ac:dyDescent="0.45"/>
    <row r="372" ht="15.75" customHeight="1" x14ac:dyDescent="0.45"/>
    <row r="373" ht="15.75" customHeight="1" x14ac:dyDescent="0.45"/>
    <row r="374" ht="15.75" customHeight="1" x14ac:dyDescent="0.45"/>
    <row r="375" ht="15.75" customHeight="1" x14ac:dyDescent="0.45"/>
    <row r="376" ht="15.75" customHeight="1" x14ac:dyDescent="0.45"/>
    <row r="377" ht="15.75" customHeight="1" x14ac:dyDescent="0.45"/>
    <row r="378" ht="15.75" customHeight="1" x14ac:dyDescent="0.45"/>
    <row r="379" ht="15.75" customHeight="1" x14ac:dyDescent="0.45"/>
    <row r="380" ht="15.75" customHeight="1" x14ac:dyDescent="0.45"/>
    <row r="381" ht="15.75" customHeight="1" x14ac:dyDescent="0.45"/>
    <row r="382" ht="15.75" customHeight="1" x14ac:dyDescent="0.45"/>
    <row r="383" ht="15.75" customHeight="1" x14ac:dyDescent="0.45"/>
    <row r="384" ht="15.75" customHeight="1" x14ac:dyDescent="0.45"/>
    <row r="385" ht="15.75" customHeight="1" x14ac:dyDescent="0.45"/>
    <row r="386" ht="15.75" customHeight="1" x14ac:dyDescent="0.45"/>
    <row r="387" ht="15.75" customHeight="1" x14ac:dyDescent="0.45"/>
    <row r="388" ht="15.75" customHeight="1" x14ac:dyDescent="0.45"/>
    <row r="389" ht="15.75" customHeight="1" x14ac:dyDescent="0.45"/>
    <row r="390" ht="15.75" customHeight="1" x14ac:dyDescent="0.45"/>
    <row r="391" ht="15.75" customHeight="1" x14ac:dyDescent="0.45"/>
    <row r="392" ht="15.75" customHeight="1" x14ac:dyDescent="0.45"/>
    <row r="393" ht="15.75" customHeight="1" x14ac:dyDescent="0.45"/>
    <row r="394" ht="15.75" customHeight="1" x14ac:dyDescent="0.45"/>
    <row r="395" ht="15.75" customHeight="1" x14ac:dyDescent="0.45"/>
    <row r="396" ht="15.75" customHeight="1" x14ac:dyDescent="0.45"/>
    <row r="397" ht="15.75" customHeight="1" x14ac:dyDescent="0.45"/>
    <row r="398" ht="15.75" customHeight="1" x14ac:dyDescent="0.45"/>
    <row r="399" ht="15.75" customHeight="1" x14ac:dyDescent="0.45"/>
    <row r="400" ht="15.75" customHeight="1" x14ac:dyDescent="0.45"/>
    <row r="401" ht="15.75" customHeight="1" x14ac:dyDescent="0.45"/>
    <row r="402" ht="15.75" customHeight="1" x14ac:dyDescent="0.45"/>
    <row r="403" ht="15.75" customHeight="1" x14ac:dyDescent="0.45"/>
    <row r="404" ht="15.75" customHeight="1" x14ac:dyDescent="0.45"/>
    <row r="405" ht="15.75" customHeight="1" x14ac:dyDescent="0.45"/>
    <row r="406" ht="15.75" customHeight="1" x14ac:dyDescent="0.45"/>
    <row r="407" ht="15.75" customHeight="1" x14ac:dyDescent="0.45"/>
    <row r="408" ht="15.75" customHeight="1" x14ac:dyDescent="0.45"/>
    <row r="409" ht="15.75" customHeight="1" x14ac:dyDescent="0.45"/>
    <row r="410" ht="15.75" customHeight="1" x14ac:dyDescent="0.45"/>
    <row r="411" ht="15.75" customHeight="1" x14ac:dyDescent="0.45"/>
    <row r="412" ht="15.75" customHeight="1" x14ac:dyDescent="0.45"/>
    <row r="413" ht="15.75" customHeight="1" x14ac:dyDescent="0.45"/>
    <row r="414" ht="15.75" customHeight="1" x14ac:dyDescent="0.45"/>
    <row r="415" ht="15.75" customHeight="1" x14ac:dyDescent="0.45"/>
    <row r="416" ht="15.75" customHeight="1" x14ac:dyDescent="0.45"/>
    <row r="417" ht="15.75" customHeight="1" x14ac:dyDescent="0.45"/>
    <row r="418" ht="15.75" customHeight="1" x14ac:dyDescent="0.45"/>
    <row r="419" ht="15.75" customHeight="1" x14ac:dyDescent="0.45"/>
    <row r="420" ht="15.75" customHeight="1" x14ac:dyDescent="0.45"/>
    <row r="421" ht="15.75" customHeight="1" x14ac:dyDescent="0.45"/>
    <row r="422" ht="15.75" customHeight="1" x14ac:dyDescent="0.45"/>
    <row r="423" ht="15.75" customHeight="1" x14ac:dyDescent="0.45"/>
    <row r="424" ht="15.75" customHeight="1" x14ac:dyDescent="0.45"/>
    <row r="425" ht="15.75" customHeight="1" x14ac:dyDescent="0.45"/>
    <row r="426" ht="15.75" customHeight="1" x14ac:dyDescent="0.45"/>
    <row r="427" ht="15.75" customHeight="1" x14ac:dyDescent="0.45"/>
    <row r="428" ht="15.75" customHeight="1" x14ac:dyDescent="0.45"/>
    <row r="429" ht="15.75" customHeight="1" x14ac:dyDescent="0.45"/>
    <row r="430" ht="15.75" customHeight="1" x14ac:dyDescent="0.45"/>
    <row r="431" ht="15.75" customHeight="1" x14ac:dyDescent="0.45"/>
    <row r="432" ht="15.75" customHeight="1" x14ac:dyDescent="0.45"/>
    <row r="433" ht="15.75" customHeight="1" x14ac:dyDescent="0.45"/>
    <row r="434" ht="15.75" customHeight="1" x14ac:dyDescent="0.45"/>
    <row r="435" ht="15.75" customHeight="1" x14ac:dyDescent="0.45"/>
    <row r="436" ht="15.75" customHeight="1" x14ac:dyDescent="0.45"/>
    <row r="437" ht="15.75" customHeight="1" x14ac:dyDescent="0.45"/>
    <row r="438" ht="15.75" customHeight="1" x14ac:dyDescent="0.45"/>
    <row r="439" ht="15.75" customHeight="1" x14ac:dyDescent="0.45"/>
    <row r="440" ht="15.75" customHeight="1" x14ac:dyDescent="0.45"/>
    <row r="441" ht="15.75" customHeight="1" x14ac:dyDescent="0.45"/>
    <row r="442" ht="15.75" customHeight="1" x14ac:dyDescent="0.45"/>
    <row r="443" ht="15.75" customHeight="1" x14ac:dyDescent="0.45"/>
    <row r="444" ht="15.75" customHeight="1" x14ac:dyDescent="0.45"/>
    <row r="445" ht="15.75" customHeight="1" x14ac:dyDescent="0.45"/>
    <row r="446" ht="15.75" customHeight="1" x14ac:dyDescent="0.45"/>
    <row r="447" ht="15.75" customHeight="1" x14ac:dyDescent="0.45"/>
    <row r="448" ht="15.75" customHeight="1" x14ac:dyDescent="0.45"/>
    <row r="449" ht="15.75" customHeight="1" x14ac:dyDescent="0.45"/>
    <row r="450" ht="15.75" customHeight="1" x14ac:dyDescent="0.45"/>
    <row r="451" ht="15.75" customHeight="1" x14ac:dyDescent="0.45"/>
    <row r="452" ht="15.75" customHeight="1" x14ac:dyDescent="0.45"/>
    <row r="453" ht="15.75" customHeight="1" x14ac:dyDescent="0.45"/>
    <row r="454" ht="15.75" customHeight="1" x14ac:dyDescent="0.45"/>
    <row r="455" ht="15.75" customHeight="1" x14ac:dyDescent="0.45"/>
    <row r="456" ht="15.75" customHeight="1" x14ac:dyDescent="0.45"/>
    <row r="457" ht="15.75" customHeight="1" x14ac:dyDescent="0.45"/>
    <row r="458" ht="15.75" customHeight="1" x14ac:dyDescent="0.45"/>
    <row r="459" ht="15.75" customHeight="1" x14ac:dyDescent="0.45"/>
    <row r="460" ht="15.75" customHeight="1" x14ac:dyDescent="0.45"/>
    <row r="461" ht="15.75" customHeight="1" x14ac:dyDescent="0.45"/>
    <row r="462" ht="15.75" customHeight="1" x14ac:dyDescent="0.45"/>
    <row r="463" ht="15.75" customHeight="1" x14ac:dyDescent="0.45"/>
    <row r="464" ht="15.75" customHeight="1" x14ac:dyDescent="0.45"/>
    <row r="465" ht="15.75" customHeight="1" x14ac:dyDescent="0.45"/>
    <row r="466" ht="15.75" customHeight="1" x14ac:dyDescent="0.45"/>
    <row r="467" ht="15.75" customHeight="1" x14ac:dyDescent="0.45"/>
    <row r="468" ht="15.75" customHeight="1" x14ac:dyDescent="0.45"/>
    <row r="469" ht="15.75" customHeight="1" x14ac:dyDescent="0.45"/>
    <row r="470" ht="15.75" customHeight="1" x14ac:dyDescent="0.45"/>
    <row r="471" ht="15.75" customHeight="1" x14ac:dyDescent="0.45"/>
    <row r="472" ht="15.75" customHeight="1" x14ac:dyDescent="0.45"/>
    <row r="473" ht="15.75" customHeight="1" x14ac:dyDescent="0.45"/>
    <row r="474" ht="15.75" customHeight="1" x14ac:dyDescent="0.45"/>
    <row r="475" ht="15.75" customHeight="1" x14ac:dyDescent="0.45"/>
    <row r="476" ht="15.75" customHeight="1" x14ac:dyDescent="0.45"/>
    <row r="477" ht="15.75" customHeight="1" x14ac:dyDescent="0.45"/>
    <row r="478" ht="15.75" customHeight="1" x14ac:dyDescent="0.45"/>
    <row r="479" ht="15.75" customHeight="1" x14ac:dyDescent="0.45"/>
    <row r="480" ht="15.75" customHeight="1" x14ac:dyDescent="0.45"/>
    <row r="481" ht="15.75" customHeight="1" x14ac:dyDescent="0.45"/>
    <row r="482" ht="15.75" customHeight="1" x14ac:dyDescent="0.45"/>
    <row r="483" ht="15.75" customHeight="1" x14ac:dyDescent="0.45"/>
    <row r="484" ht="15.75" customHeight="1" x14ac:dyDescent="0.45"/>
    <row r="485" ht="15.75" customHeight="1" x14ac:dyDescent="0.45"/>
    <row r="486" ht="15.75" customHeight="1" x14ac:dyDescent="0.45"/>
    <row r="487" ht="15.75" customHeight="1" x14ac:dyDescent="0.45"/>
    <row r="488" ht="15.75" customHeight="1" x14ac:dyDescent="0.45"/>
    <row r="489" ht="15.75" customHeight="1" x14ac:dyDescent="0.45"/>
    <row r="490" ht="15.75" customHeight="1" x14ac:dyDescent="0.45"/>
    <row r="491" ht="15.75" customHeight="1" x14ac:dyDescent="0.45"/>
    <row r="492" ht="15.75" customHeight="1" x14ac:dyDescent="0.45"/>
    <row r="493" ht="15.75" customHeight="1" x14ac:dyDescent="0.45"/>
    <row r="494" ht="15.75" customHeight="1" x14ac:dyDescent="0.45"/>
    <row r="495" ht="15.75" customHeight="1" x14ac:dyDescent="0.45"/>
    <row r="496" ht="15.75" customHeight="1" x14ac:dyDescent="0.45"/>
    <row r="497" ht="15.75" customHeight="1" x14ac:dyDescent="0.45"/>
    <row r="498" ht="15.75" customHeight="1" x14ac:dyDescent="0.45"/>
    <row r="499" ht="15.75" customHeight="1" x14ac:dyDescent="0.45"/>
    <row r="500" ht="15.75" customHeight="1" x14ac:dyDescent="0.45"/>
    <row r="501" ht="15.75" customHeight="1" x14ac:dyDescent="0.45"/>
    <row r="502" ht="15.75" customHeight="1" x14ac:dyDescent="0.45"/>
    <row r="503" ht="15.75" customHeight="1" x14ac:dyDescent="0.45"/>
    <row r="504" ht="15.75" customHeight="1" x14ac:dyDescent="0.45"/>
    <row r="505" ht="15.75" customHeight="1" x14ac:dyDescent="0.45"/>
    <row r="506" ht="15.75" customHeight="1" x14ac:dyDescent="0.45"/>
    <row r="507" ht="15.75" customHeight="1" x14ac:dyDescent="0.45"/>
    <row r="508" ht="15.75" customHeight="1" x14ac:dyDescent="0.45"/>
    <row r="509" ht="15.75" customHeight="1" x14ac:dyDescent="0.45"/>
    <row r="510" ht="15.75" customHeight="1" x14ac:dyDescent="0.45"/>
    <row r="511" ht="15.75" customHeight="1" x14ac:dyDescent="0.45"/>
    <row r="512" ht="15.75" customHeight="1" x14ac:dyDescent="0.45"/>
    <row r="513" ht="15.75" customHeight="1" x14ac:dyDescent="0.45"/>
    <row r="514" ht="15.75" customHeight="1" x14ac:dyDescent="0.45"/>
    <row r="515" ht="15.75" customHeight="1" x14ac:dyDescent="0.45"/>
    <row r="516" ht="15.75" customHeight="1" x14ac:dyDescent="0.45"/>
    <row r="517" ht="15.75" customHeight="1" x14ac:dyDescent="0.45"/>
    <row r="518" ht="15.75" customHeight="1" x14ac:dyDescent="0.45"/>
    <row r="519" ht="15.75" customHeight="1" x14ac:dyDescent="0.45"/>
    <row r="520" ht="15.75" customHeight="1" x14ac:dyDescent="0.45"/>
    <row r="521" ht="15.75" customHeight="1" x14ac:dyDescent="0.45"/>
    <row r="522" ht="15.75" customHeight="1" x14ac:dyDescent="0.45"/>
    <row r="523" ht="15.75" customHeight="1" x14ac:dyDescent="0.45"/>
    <row r="524" ht="15.75" customHeight="1" x14ac:dyDescent="0.45"/>
    <row r="525" ht="15.75" customHeight="1" x14ac:dyDescent="0.45"/>
    <row r="526" ht="15.75" customHeight="1" x14ac:dyDescent="0.45"/>
    <row r="527" ht="15.75" customHeight="1" x14ac:dyDescent="0.45"/>
    <row r="528" ht="15.75" customHeight="1" x14ac:dyDescent="0.45"/>
    <row r="529" ht="15.75" customHeight="1" x14ac:dyDescent="0.45"/>
    <row r="530" ht="15.75" customHeight="1" x14ac:dyDescent="0.45"/>
    <row r="531" ht="15.75" customHeight="1" x14ac:dyDescent="0.45"/>
    <row r="532" ht="15.75" customHeight="1" x14ac:dyDescent="0.45"/>
    <row r="533" ht="15.75" customHeight="1" x14ac:dyDescent="0.45"/>
    <row r="534" ht="15.75" customHeight="1" x14ac:dyDescent="0.45"/>
    <row r="535" ht="15.75" customHeight="1" x14ac:dyDescent="0.45"/>
    <row r="536" ht="15.75" customHeight="1" x14ac:dyDescent="0.45"/>
    <row r="537" ht="15.75" customHeight="1" x14ac:dyDescent="0.45"/>
    <row r="538" ht="15.75" customHeight="1" x14ac:dyDescent="0.45"/>
    <row r="539" ht="15.75" customHeight="1" x14ac:dyDescent="0.45"/>
    <row r="540" ht="15.75" customHeight="1" x14ac:dyDescent="0.45"/>
    <row r="541" ht="15.75" customHeight="1" x14ac:dyDescent="0.45"/>
    <row r="542" ht="15.75" customHeight="1" x14ac:dyDescent="0.45"/>
    <row r="543" ht="15.75" customHeight="1" x14ac:dyDescent="0.45"/>
    <row r="544" ht="15.75" customHeight="1" x14ac:dyDescent="0.45"/>
    <row r="545" ht="15.75" customHeight="1" x14ac:dyDescent="0.45"/>
    <row r="546" ht="15.75" customHeight="1" x14ac:dyDescent="0.45"/>
    <row r="547" ht="15.75" customHeight="1" x14ac:dyDescent="0.45"/>
    <row r="548" ht="15.75" customHeight="1" x14ac:dyDescent="0.45"/>
    <row r="549" ht="15.75" customHeight="1" x14ac:dyDescent="0.45"/>
    <row r="550" ht="15.75" customHeight="1" x14ac:dyDescent="0.45"/>
    <row r="551" ht="15.75" customHeight="1" x14ac:dyDescent="0.45"/>
    <row r="552" ht="15.75" customHeight="1" x14ac:dyDescent="0.45"/>
    <row r="553" ht="15.75" customHeight="1" x14ac:dyDescent="0.45"/>
    <row r="554" ht="15.75" customHeight="1" x14ac:dyDescent="0.45"/>
    <row r="555" ht="15.75" customHeight="1" x14ac:dyDescent="0.45"/>
    <row r="556" ht="15.75" customHeight="1" x14ac:dyDescent="0.45"/>
    <row r="557" ht="15.75" customHeight="1" x14ac:dyDescent="0.45"/>
    <row r="558" ht="15.75" customHeight="1" x14ac:dyDescent="0.45"/>
    <row r="559" ht="15.75" customHeight="1" x14ac:dyDescent="0.45"/>
    <row r="560" ht="15.75" customHeight="1" x14ac:dyDescent="0.45"/>
    <row r="561" ht="15.75" customHeight="1" x14ac:dyDescent="0.45"/>
    <row r="562" ht="15.75" customHeight="1" x14ac:dyDescent="0.45"/>
    <row r="563" ht="15.75" customHeight="1" x14ac:dyDescent="0.45"/>
    <row r="564" ht="15.75" customHeight="1" x14ac:dyDescent="0.45"/>
    <row r="565" ht="15.75" customHeight="1" x14ac:dyDescent="0.45"/>
    <row r="566" ht="15.75" customHeight="1" x14ac:dyDescent="0.45"/>
    <row r="567" ht="15.75" customHeight="1" x14ac:dyDescent="0.45"/>
    <row r="568" ht="15.75" customHeight="1" x14ac:dyDescent="0.45"/>
    <row r="569" ht="15.75" customHeight="1" x14ac:dyDescent="0.45"/>
    <row r="570" ht="15.75" customHeight="1" x14ac:dyDescent="0.45"/>
    <row r="571" ht="15.75" customHeight="1" x14ac:dyDescent="0.45"/>
    <row r="572" ht="15.75" customHeight="1" x14ac:dyDescent="0.45"/>
    <row r="573" ht="15.75" customHeight="1" x14ac:dyDescent="0.45"/>
    <row r="574" ht="15.75" customHeight="1" x14ac:dyDescent="0.45"/>
    <row r="575" ht="15.75" customHeight="1" x14ac:dyDescent="0.45"/>
    <row r="576" ht="15.75" customHeight="1" x14ac:dyDescent="0.45"/>
    <row r="577" ht="15.75" customHeight="1" x14ac:dyDescent="0.45"/>
    <row r="578" ht="15.75" customHeight="1" x14ac:dyDescent="0.45"/>
    <row r="579" ht="15.75" customHeight="1" x14ac:dyDescent="0.45"/>
    <row r="580" ht="15.75" customHeight="1" x14ac:dyDescent="0.45"/>
    <row r="581" ht="15.75" customHeight="1" x14ac:dyDescent="0.45"/>
    <row r="582" ht="15.75" customHeight="1" x14ac:dyDescent="0.45"/>
    <row r="583" ht="15.75" customHeight="1" x14ac:dyDescent="0.45"/>
    <row r="584" ht="15.75" customHeight="1" x14ac:dyDescent="0.45"/>
    <row r="585" ht="15.75" customHeight="1" x14ac:dyDescent="0.45"/>
    <row r="586" ht="15.75" customHeight="1" x14ac:dyDescent="0.45"/>
    <row r="587" ht="15.75" customHeight="1" x14ac:dyDescent="0.45"/>
    <row r="588" ht="15.75" customHeight="1" x14ac:dyDescent="0.45"/>
    <row r="589" ht="15.75" customHeight="1" x14ac:dyDescent="0.45"/>
    <row r="590" ht="15.75" customHeight="1" x14ac:dyDescent="0.45"/>
    <row r="591" ht="15.75" customHeight="1" x14ac:dyDescent="0.45"/>
    <row r="592" ht="15.75" customHeight="1" x14ac:dyDescent="0.45"/>
    <row r="593" ht="15.75" customHeight="1" x14ac:dyDescent="0.45"/>
    <row r="594" ht="15.75" customHeight="1" x14ac:dyDescent="0.45"/>
    <row r="595" ht="15.75" customHeight="1" x14ac:dyDescent="0.45"/>
    <row r="596" ht="15.75" customHeight="1" x14ac:dyDescent="0.45"/>
    <row r="597" ht="15.75" customHeight="1" x14ac:dyDescent="0.45"/>
    <row r="598" ht="15.75" customHeight="1" x14ac:dyDescent="0.45"/>
    <row r="599" ht="15.75" customHeight="1" x14ac:dyDescent="0.45"/>
    <row r="600" ht="15.75" customHeight="1" x14ac:dyDescent="0.45"/>
    <row r="601" ht="15.75" customHeight="1" x14ac:dyDescent="0.45"/>
    <row r="602" ht="15.75" customHeight="1" x14ac:dyDescent="0.45"/>
    <row r="603" ht="15.75" customHeight="1" x14ac:dyDescent="0.45"/>
    <row r="604" ht="15.75" customHeight="1" x14ac:dyDescent="0.45"/>
    <row r="605" ht="15.75" customHeight="1" x14ac:dyDescent="0.45"/>
    <row r="606" ht="15.75" customHeight="1" x14ac:dyDescent="0.45"/>
    <row r="607" ht="15.75" customHeight="1" x14ac:dyDescent="0.45"/>
    <row r="608" ht="15.75" customHeight="1" x14ac:dyDescent="0.45"/>
    <row r="609" ht="15.75" customHeight="1" x14ac:dyDescent="0.45"/>
    <row r="610" ht="15.75" customHeight="1" x14ac:dyDescent="0.45"/>
    <row r="611" ht="15.75" customHeight="1" x14ac:dyDescent="0.45"/>
    <row r="612" ht="15.75" customHeight="1" x14ac:dyDescent="0.45"/>
    <row r="613" ht="15.75" customHeight="1" x14ac:dyDescent="0.45"/>
    <row r="614" ht="15.75" customHeight="1" x14ac:dyDescent="0.45"/>
    <row r="615" ht="15.75" customHeight="1" x14ac:dyDescent="0.45"/>
    <row r="616" ht="15.75" customHeight="1" x14ac:dyDescent="0.45"/>
    <row r="617" ht="15.75" customHeight="1" x14ac:dyDescent="0.45"/>
    <row r="618" ht="15.75" customHeight="1" x14ac:dyDescent="0.45"/>
    <row r="619" ht="15.75" customHeight="1" x14ac:dyDescent="0.45"/>
    <row r="620" ht="15.75" customHeight="1" x14ac:dyDescent="0.45"/>
    <row r="621" ht="15.75" customHeight="1" x14ac:dyDescent="0.45"/>
    <row r="622" ht="15.75" customHeight="1" x14ac:dyDescent="0.45"/>
    <row r="623" ht="15.75" customHeight="1" x14ac:dyDescent="0.45"/>
    <row r="624" ht="15.75" customHeight="1" x14ac:dyDescent="0.45"/>
    <row r="625" ht="15.75" customHeight="1" x14ac:dyDescent="0.45"/>
    <row r="626" ht="15.75" customHeight="1" x14ac:dyDescent="0.45"/>
    <row r="627" ht="15.75" customHeight="1" x14ac:dyDescent="0.45"/>
    <row r="628" ht="15.75" customHeight="1" x14ac:dyDescent="0.45"/>
    <row r="629" ht="15.75" customHeight="1" x14ac:dyDescent="0.45"/>
    <row r="630" ht="15.75" customHeight="1" x14ac:dyDescent="0.45"/>
    <row r="631" ht="15.75" customHeight="1" x14ac:dyDescent="0.45"/>
    <row r="632" ht="15.75" customHeight="1" x14ac:dyDescent="0.45"/>
    <row r="633" ht="15.75" customHeight="1" x14ac:dyDescent="0.45"/>
    <row r="634" ht="15.75" customHeight="1" x14ac:dyDescent="0.45"/>
    <row r="635" ht="15.75" customHeight="1" x14ac:dyDescent="0.45"/>
    <row r="636" ht="15.75" customHeight="1" x14ac:dyDescent="0.45"/>
    <row r="637" ht="15.75" customHeight="1" x14ac:dyDescent="0.45"/>
    <row r="638" ht="15.75" customHeight="1" x14ac:dyDescent="0.45"/>
    <row r="639" ht="15.75" customHeight="1" x14ac:dyDescent="0.45"/>
    <row r="640" ht="15.75" customHeight="1" x14ac:dyDescent="0.45"/>
    <row r="641" ht="15.75" customHeight="1" x14ac:dyDescent="0.45"/>
    <row r="642" ht="15.75" customHeight="1" x14ac:dyDescent="0.45"/>
    <row r="643" ht="15.75" customHeight="1" x14ac:dyDescent="0.45"/>
    <row r="644" ht="15.75" customHeight="1" x14ac:dyDescent="0.45"/>
    <row r="645" ht="15.75" customHeight="1" x14ac:dyDescent="0.45"/>
    <row r="646" ht="15.75" customHeight="1" x14ac:dyDescent="0.45"/>
    <row r="647" ht="15.75" customHeight="1" x14ac:dyDescent="0.45"/>
    <row r="648" ht="15.75" customHeight="1" x14ac:dyDescent="0.45"/>
    <row r="649" ht="15.75" customHeight="1" x14ac:dyDescent="0.45"/>
    <row r="650" ht="15.75" customHeight="1" x14ac:dyDescent="0.45"/>
    <row r="651" ht="15.75" customHeight="1" x14ac:dyDescent="0.45"/>
    <row r="652" ht="15.75" customHeight="1" x14ac:dyDescent="0.45"/>
    <row r="653" ht="15.75" customHeight="1" x14ac:dyDescent="0.45"/>
    <row r="654" ht="15.75" customHeight="1" x14ac:dyDescent="0.45"/>
    <row r="655" ht="15.75" customHeight="1" x14ac:dyDescent="0.45"/>
    <row r="656" ht="15.75" customHeight="1" x14ac:dyDescent="0.45"/>
    <row r="657" ht="15.75" customHeight="1" x14ac:dyDescent="0.45"/>
    <row r="658" ht="15.75" customHeight="1" x14ac:dyDescent="0.45"/>
    <row r="659" ht="15.75" customHeight="1" x14ac:dyDescent="0.45"/>
    <row r="660" ht="15.75" customHeight="1" x14ac:dyDescent="0.45"/>
    <row r="661" ht="15.75" customHeight="1" x14ac:dyDescent="0.45"/>
    <row r="662" ht="15.75" customHeight="1" x14ac:dyDescent="0.45"/>
    <row r="663" ht="15.75" customHeight="1" x14ac:dyDescent="0.45"/>
    <row r="664" ht="15.75" customHeight="1" x14ac:dyDescent="0.45"/>
    <row r="665" ht="15.75" customHeight="1" x14ac:dyDescent="0.45"/>
    <row r="666" ht="15.75" customHeight="1" x14ac:dyDescent="0.45"/>
    <row r="667" ht="15.75" customHeight="1" x14ac:dyDescent="0.45"/>
    <row r="668" ht="15.75" customHeight="1" x14ac:dyDescent="0.45"/>
    <row r="669" ht="15.75" customHeight="1" x14ac:dyDescent="0.45"/>
    <row r="670" ht="15.75" customHeight="1" x14ac:dyDescent="0.45"/>
    <row r="671" ht="15.75" customHeight="1" x14ac:dyDescent="0.45"/>
    <row r="672" ht="15.75" customHeight="1" x14ac:dyDescent="0.45"/>
    <row r="673" ht="15.75" customHeight="1" x14ac:dyDescent="0.45"/>
    <row r="674" ht="15.75" customHeight="1" x14ac:dyDescent="0.45"/>
    <row r="675" ht="15.75" customHeight="1" x14ac:dyDescent="0.45"/>
    <row r="676" ht="15.75" customHeight="1" x14ac:dyDescent="0.45"/>
    <row r="677" ht="15.75" customHeight="1" x14ac:dyDescent="0.45"/>
    <row r="678" ht="15.75" customHeight="1" x14ac:dyDescent="0.45"/>
    <row r="679" ht="15.75" customHeight="1" x14ac:dyDescent="0.45"/>
    <row r="680" ht="15.75" customHeight="1" x14ac:dyDescent="0.45"/>
    <row r="681" ht="15.75" customHeight="1" x14ac:dyDescent="0.45"/>
    <row r="682" ht="15.75" customHeight="1" x14ac:dyDescent="0.45"/>
    <row r="683" ht="15.75" customHeight="1" x14ac:dyDescent="0.45"/>
    <row r="684" ht="15.75" customHeight="1" x14ac:dyDescent="0.45"/>
    <row r="685" ht="15.75" customHeight="1" x14ac:dyDescent="0.45"/>
    <row r="686" ht="15.75" customHeight="1" x14ac:dyDescent="0.45"/>
    <row r="687" ht="15.75" customHeight="1" x14ac:dyDescent="0.45"/>
    <row r="688" ht="15.75" customHeight="1" x14ac:dyDescent="0.45"/>
    <row r="689" ht="15.75" customHeight="1" x14ac:dyDescent="0.45"/>
    <row r="690" ht="15.75" customHeight="1" x14ac:dyDescent="0.45"/>
    <row r="691" ht="15.75" customHeight="1" x14ac:dyDescent="0.45"/>
    <row r="692" ht="15.75" customHeight="1" x14ac:dyDescent="0.45"/>
    <row r="693" ht="15.75" customHeight="1" x14ac:dyDescent="0.45"/>
    <row r="694" ht="15.75" customHeight="1" x14ac:dyDescent="0.45"/>
    <row r="695" ht="15.75" customHeight="1" x14ac:dyDescent="0.45"/>
    <row r="696" ht="15.75" customHeight="1" x14ac:dyDescent="0.45"/>
    <row r="697" ht="15.75" customHeight="1" x14ac:dyDescent="0.45"/>
    <row r="698" ht="15.75" customHeight="1" x14ac:dyDescent="0.45"/>
    <row r="699" ht="15.75" customHeight="1" x14ac:dyDescent="0.45"/>
    <row r="700" ht="15.75" customHeight="1" x14ac:dyDescent="0.45"/>
    <row r="701" ht="15.75" customHeight="1" x14ac:dyDescent="0.45"/>
    <row r="702" ht="15.75" customHeight="1" x14ac:dyDescent="0.45"/>
    <row r="703" ht="15.75" customHeight="1" x14ac:dyDescent="0.45"/>
    <row r="704" ht="15.75" customHeight="1" x14ac:dyDescent="0.45"/>
    <row r="705" ht="15.75" customHeight="1" x14ac:dyDescent="0.45"/>
    <row r="706" ht="15.75" customHeight="1" x14ac:dyDescent="0.45"/>
    <row r="707" ht="15.75" customHeight="1" x14ac:dyDescent="0.45"/>
    <row r="708" ht="15.75" customHeight="1" x14ac:dyDescent="0.45"/>
    <row r="709" ht="15.75" customHeight="1" x14ac:dyDescent="0.45"/>
    <row r="710" ht="15.75" customHeight="1" x14ac:dyDescent="0.45"/>
    <row r="711" ht="15.75" customHeight="1" x14ac:dyDescent="0.45"/>
    <row r="712" ht="15.75" customHeight="1" x14ac:dyDescent="0.45"/>
    <row r="713" ht="15.75" customHeight="1" x14ac:dyDescent="0.45"/>
    <row r="714" ht="15.75" customHeight="1" x14ac:dyDescent="0.45"/>
    <row r="715" ht="15.75" customHeight="1" x14ac:dyDescent="0.45"/>
    <row r="716" ht="15.75" customHeight="1" x14ac:dyDescent="0.45"/>
    <row r="717" ht="15.75" customHeight="1" x14ac:dyDescent="0.45"/>
    <row r="718" ht="15.75" customHeight="1" x14ac:dyDescent="0.45"/>
    <row r="719" ht="15.75" customHeight="1" x14ac:dyDescent="0.45"/>
    <row r="720" ht="15.75" customHeight="1" x14ac:dyDescent="0.45"/>
    <row r="721" ht="15.75" customHeight="1" x14ac:dyDescent="0.45"/>
    <row r="722" ht="15.75" customHeight="1" x14ac:dyDescent="0.45"/>
    <row r="723" ht="15.75" customHeight="1" x14ac:dyDescent="0.45"/>
    <row r="724" ht="15.75" customHeight="1" x14ac:dyDescent="0.45"/>
    <row r="725" ht="15.75" customHeight="1" x14ac:dyDescent="0.45"/>
    <row r="726" ht="15.75" customHeight="1" x14ac:dyDescent="0.45"/>
    <row r="727" ht="15.75" customHeight="1" x14ac:dyDescent="0.45"/>
    <row r="728" ht="15.75" customHeight="1" x14ac:dyDescent="0.45"/>
    <row r="729" ht="15.75" customHeight="1" x14ac:dyDescent="0.45"/>
    <row r="730" ht="15.75" customHeight="1" x14ac:dyDescent="0.45"/>
    <row r="731" ht="15.75" customHeight="1" x14ac:dyDescent="0.45"/>
    <row r="732" ht="15.75" customHeight="1" x14ac:dyDescent="0.45"/>
    <row r="733" ht="15.75" customHeight="1" x14ac:dyDescent="0.45"/>
    <row r="734" ht="15.75" customHeight="1" x14ac:dyDescent="0.45"/>
    <row r="735" ht="15.75" customHeight="1" x14ac:dyDescent="0.45"/>
    <row r="736" ht="15.75" customHeight="1" x14ac:dyDescent="0.45"/>
    <row r="737" ht="15.75" customHeight="1" x14ac:dyDescent="0.45"/>
    <row r="738" ht="15.75" customHeight="1" x14ac:dyDescent="0.45"/>
    <row r="739" ht="15.75" customHeight="1" x14ac:dyDescent="0.45"/>
    <row r="740" ht="15.75" customHeight="1" x14ac:dyDescent="0.45"/>
    <row r="741" ht="15.75" customHeight="1" x14ac:dyDescent="0.45"/>
    <row r="742" ht="15.75" customHeight="1" x14ac:dyDescent="0.45"/>
    <row r="743" ht="15.75" customHeight="1" x14ac:dyDescent="0.45"/>
    <row r="744" ht="15.75" customHeight="1" x14ac:dyDescent="0.45"/>
    <row r="745" ht="15.75" customHeight="1" x14ac:dyDescent="0.45"/>
    <row r="746" ht="15.75" customHeight="1" x14ac:dyDescent="0.45"/>
    <row r="747" ht="15.75" customHeight="1" x14ac:dyDescent="0.45"/>
    <row r="748" ht="15.75" customHeight="1" x14ac:dyDescent="0.45"/>
    <row r="749" ht="15.75" customHeight="1" x14ac:dyDescent="0.45"/>
    <row r="750" ht="15.75" customHeight="1" x14ac:dyDescent="0.45"/>
    <row r="751" ht="15.75" customHeight="1" x14ac:dyDescent="0.45"/>
    <row r="752" ht="15.75" customHeight="1" x14ac:dyDescent="0.45"/>
    <row r="753" ht="15.75" customHeight="1" x14ac:dyDescent="0.45"/>
    <row r="754" ht="15.75" customHeight="1" x14ac:dyDescent="0.45"/>
    <row r="755" ht="15.75" customHeight="1" x14ac:dyDescent="0.45"/>
    <row r="756" ht="15.75" customHeight="1" x14ac:dyDescent="0.45"/>
    <row r="757" ht="15.75" customHeight="1" x14ac:dyDescent="0.45"/>
    <row r="758" ht="15.75" customHeight="1" x14ac:dyDescent="0.45"/>
    <row r="759" ht="15.75" customHeight="1" x14ac:dyDescent="0.45"/>
    <row r="760" ht="15.75" customHeight="1" x14ac:dyDescent="0.45"/>
    <row r="761" ht="15.75" customHeight="1" x14ac:dyDescent="0.45"/>
    <row r="762" ht="15.75" customHeight="1" x14ac:dyDescent="0.45"/>
    <row r="763" ht="15.75" customHeight="1" x14ac:dyDescent="0.45"/>
    <row r="764" ht="15.75" customHeight="1" x14ac:dyDescent="0.45"/>
    <row r="765" ht="15.75" customHeight="1" x14ac:dyDescent="0.45"/>
    <row r="766" ht="15.75" customHeight="1" x14ac:dyDescent="0.45"/>
    <row r="767" ht="15.75" customHeight="1" x14ac:dyDescent="0.45"/>
    <row r="768" ht="15.75" customHeight="1" x14ac:dyDescent="0.45"/>
    <row r="769" ht="15.75" customHeight="1" x14ac:dyDescent="0.45"/>
    <row r="770" ht="15.75" customHeight="1" x14ac:dyDescent="0.45"/>
    <row r="771" ht="15.75" customHeight="1" x14ac:dyDescent="0.45"/>
    <row r="772" ht="15.75" customHeight="1" x14ac:dyDescent="0.45"/>
    <row r="773" ht="15.75" customHeight="1" x14ac:dyDescent="0.45"/>
    <row r="774" ht="15.75" customHeight="1" x14ac:dyDescent="0.45"/>
    <row r="775" ht="15.75" customHeight="1" x14ac:dyDescent="0.45"/>
    <row r="776" ht="15.75" customHeight="1" x14ac:dyDescent="0.45"/>
    <row r="777" ht="15.75" customHeight="1" x14ac:dyDescent="0.45"/>
    <row r="778" ht="15.75" customHeight="1" x14ac:dyDescent="0.45"/>
    <row r="779" ht="15.75" customHeight="1" x14ac:dyDescent="0.45"/>
    <row r="780" ht="15.75" customHeight="1" x14ac:dyDescent="0.45"/>
    <row r="781" ht="15.75" customHeight="1" x14ac:dyDescent="0.45"/>
    <row r="782" ht="15.75" customHeight="1" x14ac:dyDescent="0.45"/>
    <row r="783" ht="15.75" customHeight="1" x14ac:dyDescent="0.45"/>
    <row r="784" ht="15.75" customHeight="1" x14ac:dyDescent="0.45"/>
    <row r="785" ht="15.75" customHeight="1" x14ac:dyDescent="0.45"/>
    <row r="786" ht="15.75" customHeight="1" x14ac:dyDescent="0.45"/>
    <row r="787" ht="15.75" customHeight="1" x14ac:dyDescent="0.45"/>
    <row r="788" ht="15.75" customHeight="1" x14ac:dyDescent="0.45"/>
    <row r="789" ht="15.75" customHeight="1" x14ac:dyDescent="0.45"/>
    <row r="790" ht="15.75" customHeight="1" x14ac:dyDescent="0.45"/>
    <row r="791" ht="15.75" customHeight="1" x14ac:dyDescent="0.45"/>
    <row r="792" ht="15.75" customHeight="1" x14ac:dyDescent="0.45"/>
    <row r="793" ht="15.75" customHeight="1" x14ac:dyDescent="0.45"/>
    <row r="794" ht="15.75" customHeight="1" x14ac:dyDescent="0.45"/>
    <row r="795" ht="15.75" customHeight="1" x14ac:dyDescent="0.45"/>
    <row r="796" ht="15.75" customHeight="1" x14ac:dyDescent="0.45"/>
    <row r="797" ht="15.75" customHeight="1" x14ac:dyDescent="0.45"/>
    <row r="798" ht="15.75" customHeight="1" x14ac:dyDescent="0.45"/>
    <row r="799" ht="15.75" customHeight="1" x14ac:dyDescent="0.45"/>
    <row r="800" ht="15.75" customHeight="1" x14ac:dyDescent="0.45"/>
    <row r="801" ht="15.75" customHeight="1" x14ac:dyDescent="0.45"/>
    <row r="802" ht="15.75" customHeight="1" x14ac:dyDescent="0.45"/>
    <row r="803" ht="15.75" customHeight="1" x14ac:dyDescent="0.45"/>
    <row r="804" ht="15.75" customHeight="1" x14ac:dyDescent="0.45"/>
    <row r="805" ht="15.75" customHeight="1" x14ac:dyDescent="0.45"/>
    <row r="806" ht="15.75" customHeight="1" x14ac:dyDescent="0.45"/>
    <row r="807" ht="15.75" customHeight="1" x14ac:dyDescent="0.45"/>
    <row r="808" ht="15.75" customHeight="1" x14ac:dyDescent="0.45"/>
    <row r="809" ht="15.75" customHeight="1" x14ac:dyDescent="0.45"/>
    <row r="810" ht="15.75" customHeight="1" x14ac:dyDescent="0.45"/>
    <row r="811" ht="15.75" customHeight="1" x14ac:dyDescent="0.45"/>
    <row r="812" ht="15.75" customHeight="1" x14ac:dyDescent="0.45"/>
    <row r="813" ht="15.75" customHeight="1" x14ac:dyDescent="0.45"/>
    <row r="814" ht="15.75" customHeight="1" x14ac:dyDescent="0.45"/>
    <row r="815" ht="15.75" customHeight="1" x14ac:dyDescent="0.45"/>
    <row r="816" ht="15.75" customHeight="1" x14ac:dyDescent="0.45"/>
    <row r="817" ht="15.75" customHeight="1" x14ac:dyDescent="0.45"/>
    <row r="818" ht="15.75" customHeight="1" x14ac:dyDescent="0.45"/>
    <row r="819" ht="15.75" customHeight="1" x14ac:dyDescent="0.45"/>
    <row r="820" ht="15.75" customHeight="1" x14ac:dyDescent="0.45"/>
    <row r="821" ht="15.75" customHeight="1" x14ac:dyDescent="0.45"/>
    <row r="822" ht="15.75" customHeight="1" x14ac:dyDescent="0.45"/>
    <row r="823" ht="15.75" customHeight="1" x14ac:dyDescent="0.45"/>
    <row r="824" ht="15.75" customHeight="1" x14ac:dyDescent="0.45"/>
    <row r="825" ht="15.75" customHeight="1" x14ac:dyDescent="0.45"/>
    <row r="826" ht="15.75" customHeight="1" x14ac:dyDescent="0.45"/>
    <row r="827" ht="15.75" customHeight="1" x14ac:dyDescent="0.45"/>
    <row r="828" ht="15.75" customHeight="1" x14ac:dyDescent="0.45"/>
    <row r="829" ht="15.75" customHeight="1" x14ac:dyDescent="0.45"/>
    <row r="830" ht="15.75" customHeight="1" x14ac:dyDescent="0.45"/>
    <row r="831" ht="15.75" customHeight="1" x14ac:dyDescent="0.45"/>
    <row r="832" ht="15.75" customHeight="1" x14ac:dyDescent="0.45"/>
    <row r="833" ht="15.75" customHeight="1" x14ac:dyDescent="0.45"/>
    <row r="834" ht="15.75" customHeight="1" x14ac:dyDescent="0.45"/>
    <row r="835" ht="15.75" customHeight="1" x14ac:dyDescent="0.45"/>
    <row r="836" ht="15.75" customHeight="1" x14ac:dyDescent="0.45"/>
    <row r="837" ht="15.75" customHeight="1" x14ac:dyDescent="0.45"/>
    <row r="838" ht="15.75" customHeight="1" x14ac:dyDescent="0.45"/>
    <row r="839" ht="15.75" customHeight="1" x14ac:dyDescent="0.45"/>
    <row r="840" ht="15.75" customHeight="1" x14ac:dyDescent="0.45"/>
    <row r="841" ht="15.75" customHeight="1" x14ac:dyDescent="0.45"/>
    <row r="842" ht="15.75" customHeight="1" x14ac:dyDescent="0.45"/>
    <row r="843" ht="15.75" customHeight="1" x14ac:dyDescent="0.45"/>
    <row r="844" ht="15.75" customHeight="1" x14ac:dyDescent="0.45"/>
    <row r="845" ht="15.75" customHeight="1" x14ac:dyDescent="0.45"/>
    <row r="846" ht="15.75" customHeight="1" x14ac:dyDescent="0.45"/>
    <row r="847" ht="15.75" customHeight="1" x14ac:dyDescent="0.45"/>
    <row r="848" ht="15.75" customHeight="1" x14ac:dyDescent="0.45"/>
    <row r="849" ht="15.75" customHeight="1" x14ac:dyDescent="0.45"/>
    <row r="850" ht="15.75" customHeight="1" x14ac:dyDescent="0.45"/>
    <row r="851" ht="15.75" customHeight="1" x14ac:dyDescent="0.45"/>
    <row r="852" ht="15.75" customHeight="1" x14ac:dyDescent="0.45"/>
    <row r="853" ht="15.75" customHeight="1" x14ac:dyDescent="0.45"/>
    <row r="854" ht="15.75" customHeight="1" x14ac:dyDescent="0.45"/>
    <row r="855" ht="15.75" customHeight="1" x14ac:dyDescent="0.45"/>
    <row r="856" ht="15.75" customHeight="1" x14ac:dyDescent="0.45"/>
    <row r="857" ht="15.75" customHeight="1" x14ac:dyDescent="0.45"/>
    <row r="858" ht="15.75" customHeight="1" x14ac:dyDescent="0.45"/>
    <row r="859" ht="15.75" customHeight="1" x14ac:dyDescent="0.45"/>
    <row r="860" ht="15.75" customHeight="1" x14ac:dyDescent="0.45"/>
    <row r="861" ht="15.75" customHeight="1" x14ac:dyDescent="0.45"/>
    <row r="862" ht="15.75" customHeight="1" x14ac:dyDescent="0.45"/>
    <row r="863" ht="15.75" customHeight="1" x14ac:dyDescent="0.45"/>
    <row r="864" ht="15.75" customHeight="1" x14ac:dyDescent="0.45"/>
    <row r="865" ht="15.75" customHeight="1" x14ac:dyDescent="0.45"/>
    <row r="866" ht="15.75" customHeight="1" x14ac:dyDescent="0.45"/>
    <row r="867" ht="15.75" customHeight="1" x14ac:dyDescent="0.45"/>
    <row r="868" ht="15.75" customHeight="1" x14ac:dyDescent="0.45"/>
    <row r="869" ht="15.75" customHeight="1" x14ac:dyDescent="0.45"/>
    <row r="870" ht="15.75" customHeight="1" x14ac:dyDescent="0.45"/>
    <row r="871" ht="15.75" customHeight="1" x14ac:dyDescent="0.45"/>
    <row r="872" ht="15.75" customHeight="1" x14ac:dyDescent="0.45"/>
    <row r="873" ht="15.75" customHeight="1" x14ac:dyDescent="0.45"/>
    <row r="874" ht="15.75" customHeight="1" x14ac:dyDescent="0.45"/>
    <row r="875" ht="15.75" customHeight="1" x14ac:dyDescent="0.45"/>
    <row r="876" ht="15.75" customHeight="1" x14ac:dyDescent="0.45"/>
    <row r="877" ht="15.75" customHeight="1" x14ac:dyDescent="0.45"/>
    <row r="878" ht="15.75" customHeight="1" x14ac:dyDescent="0.45"/>
    <row r="879" ht="15.75" customHeight="1" x14ac:dyDescent="0.45"/>
    <row r="880" ht="15.75" customHeight="1" x14ac:dyDescent="0.45"/>
    <row r="881" ht="15.75" customHeight="1" x14ac:dyDescent="0.45"/>
    <row r="882" ht="15.75" customHeight="1" x14ac:dyDescent="0.45"/>
    <row r="883" ht="15.75" customHeight="1" x14ac:dyDescent="0.45"/>
    <row r="884" ht="15.75" customHeight="1" x14ac:dyDescent="0.45"/>
    <row r="885" ht="15.75" customHeight="1" x14ac:dyDescent="0.45"/>
    <row r="886" ht="15.75" customHeight="1" x14ac:dyDescent="0.45"/>
    <row r="887" ht="15.75" customHeight="1" x14ac:dyDescent="0.45"/>
    <row r="888" ht="15.75" customHeight="1" x14ac:dyDescent="0.45"/>
    <row r="889" ht="15.75" customHeight="1" x14ac:dyDescent="0.45"/>
    <row r="890" ht="15.75" customHeight="1" x14ac:dyDescent="0.45"/>
    <row r="891" ht="15.75" customHeight="1" x14ac:dyDescent="0.45"/>
    <row r="892" ht="15.75" customHeight="1" x14ac:dyDescent="0.45"/>
    <row r="893" ht="15.75" customHeight="1" x14ac:dyDescent="0.45"/>
    <row r="894" ht="15.75" customHeight="1" x14ac:dyDescent="0.45"/>
    <row r="895" ht="15.75" customHeight="1" x14ac:dyDescent="0.45"/>
    <row r="896" ht="15.75" customHeight="1" x14ac:dyDescent="0.45"/>
    <row r="897" ht="15.75" customHeight="1" x14ac:dyDescent="0.45"/>
    <row r="898" ht="15.75" customHeight="1" x14ac:dyDescent="0.45"/>
    <row r="899" ht="15.75" customHeight="1" x14ac:dyDescent="0.45"/>
    <row r="900" ht="15.75" customHeight="1" x14ac:dyDescent="0.45"/>
    <row r="901" ht="15.75" customHeight="1" x14ac:dyDescent="0.45"/>
    <row r="902" ht="15.75" customHeight="1" x14ac:dyDescent="0.45"/>
    <row r="903" ht="15.75" customHeight="1" x14ac:dyDescent="0.45"/>
    <row r="904" ht="15.75" customHeight="1" x14ac:dyDescent="0.45"/>
    <row r="905" ht="15.75" customHeight="1" x14ac:dyDescent="0.45"/>
    <row r="906" ht="15.75" customHeight="1" x14ac:dyDescent="0.45"/>
    <row r="907" ht="15.75" customHeight="1" x14ac:dyDescent="0.45"/>
    <row r="908" ht="15.75" customHeight="1" x14ac:dyDescent="0.45"/>
    <row r="909" ht="15.75" customHeight="1" x14ac:dyDescent="0.45"/>
    <row r="910" ht="15.75" customHeight="1" x14ac:dyDescent="0.45"/>
    <row r="911" ht="15.75" customHeight="1" x14ac:dyDescent="0.45"/>
    <row r="912" ht="15.75" customHeight="1" x14ac:dyDescent="0.45"/>
    <row r="913" ht="15.75" customHeight="1" x14ac:dyDescent="0.45"/>
    <row r="914" ht="15.75" customHeight="1" x14ac:dyDescent="0.45"/>
    <row r="915" ht="15.75" customHeight="1" x14ac:dyDescent="0.45"/>
    <row r="916" ht="15.75" customHeight="1" x14ac:dyDescent="0.45"/>
    <row r="917" ht="15.75" customHeight="1" x14ac:dyDescent="0.45"/>
    <row r="918" ht="15.75" customHeight="1" x14ac:dyDescent="0.45"/>
    <row r="919" ht="15.75" customHeight="1" x14ac:dyDescent="0.45"/>
    <row r="920" ht="15.75" customHeight="1" x14ac:dyDescent="0.45"/>
    <row r="921" ht="15.75" customHeight="1" x14ac:dyDescent="0.45"/>
    <row r="922" ht="15.75" customHeight="1" x14ac:dyDescent="0.45"/>
    <row r="923" ht="15.75" customHeight="1" x14ac:dyDescent="0.45"/>
    <row r="924" ht="15.75" customHeight="1" x14ac:dyDescent="0.45"/>
    <row r="925" ht="15.75" customHeight="1" x14ac:dyDescent="0.45"/>
    <row r="926" ht="15.75" customHeight="1" x14ac:dyDescent="0.45"/>
    <row r="927" ht="15.75" customHeight="1" x14ac:dyDescent="0.45"/>
    <row r="928" ht="15.75" customHeight="1" x14ac:dyDescent="0.45"/>
    <row r="929" ht="15.75" customHeight="1" x14ac:dyDescent="0.45"/>
    <row r="930" ht="15.75" customHeight="1" x14ac:dyDescent="0.45"/>
  </sheetData>
  <mergeCells count="17">
    <mergeCell ref="A11:E11"/>
    <mergeCell ref="A12:E12"/>
    <mergeCell ref="H12:K12"/>
    <mergeCell ref="C15:I15"/>
    <mergeCell ref="G36:L38"/>
    <mergeCell ref="B4:C4"/>
    <mergeCell ref="A5:A8"/>
    <mergeCell ref="A24:D25"/>
    <mergeCell ref="G30:M30"/>
    <mergeCell ref="G34:H34"/>
    <mergeCell ref="G33:H33"/>
    <mergeCell ref="K33:L33"/>
    <mergeCell ref="I33:J33"/>
    <mergeCell ref="I34:J34"/>
    <mergeCell ref="K34:L34"/>
    <mergeCell ref="F11:J11"/>
    <mergeCell ref="F12:G12"/>
  </mergeCells>
  <hyperlinks>
    <hyperlink ref="H12" r:id="rId1" xr:uid="{FCA81965-1B67-489E-A4BB-5584E2D04B61}"/>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6AE64D5F88CC249AB05B791A52FCCCD" ma:contentTypeVersion="16" ma:contentTypeDescription="Create a new document." ma:contentTypeScope="" ma:versionID="d98ad5244392193642c3ba219fe2d8f5">
  <xsd:schema xmlns:xsd="http://www.w3.org/2001/XMLSchema" xmlns:xs="http://www.w3.org/2001/XMLSchema" xmlns:p="http://schemas.microsoft.com/office/2006/metadata/properties" xmlns:ns2="16b87607-1bce-4ec7-b8cd-9b7a698e8ffa" xmlns:ns3="88ade250-6a47-4a6f-b4f3-7d7da04e006b" targetNamespace="http://schemas.microsoft.com/office/2006/metadata/properties" ma:root="true" ma:fieldsID="b233dd1602a2c8564b60551f7c592ebf" ns2:_="" ns3:_="">
    <xsd:import namespace="16b87607-1bce-4ec7-b8cd-9b7a698e8ffa"/>
    <xsd:import namespace="88ade250-6a47-4a6f-b4f3-7d7da04e006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lcf76f155ced4ddcb4097134ff3c332f" minOccurs="0"/>
                <xsd:element ref="ns2:TaxCatchAll"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b87607-1bce-4ec7-b8cd-9b7a698e8ff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14f21ef-7d56-48c4-9e43-40ab8720600f}" ma:internalName="TaxCatchAll" ma:showField="CatchAllData" ma:web="16b87607-1bce-4ec7-b8cd-9b7a698e8ff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8ade250-6a47-4a6f-b4f3-7d7da04e006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bd6cf6f-eeaa-4d4b-a9b6-03df1b8b229a"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6b87607-1bce-4ec7-b8cd-9b7a698e8ffa" xsi:nil="true"/>
    <lcf76f155ced4ddcb4097134ff3c332f xmlns="88ade250-6a47-4a6f-b4f3-7d7da04e006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98A806D-A321-48BB-9830-4165FBE980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b87607-1bce-4ec7-b8cd-9b7a698e8ffa"/>
    <ds:schemaRef ds:uri="88ade250-6a47-4a6f-b4f3-7d7da04e0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00B451-9664-4101-8439-F6CDF21FB356}">
  <ds:schemaRefs>
    <ds:schemaRef ds:uri="http://schemas.microsoft.com/sharepoint/v3/contenttype/forms"/>
  </ds:schemaRefs>
</ds:datastoreItem>
</file>

<file path=customXml/itemProps3.xml><?xml version="1.0" encoding="utf-8"?>
<ds:datastoreItem xmlns:ds="http://schemas.openxmlformats.org/officeDocument/2006/customXml" ds:itemID="{F85A8B01-8136-4578-B91F-18E67BD97600}">
  <ds:schemaRefs>
    <ds:schemaRef ds:uri="http://schemas.microsoft.com/office/2006/metadata/properties"/>
    <ds:schemaRef ds:uri="http://schemas.microsoft.com/office/infopath/2007/PartnerControls"/>
    <ds:schemaRef ds:uri="16b87607-1bce-4ec7-b8cd-9b7a698e8ffa"/>
    <ds:schemaRef ds:uri="88ade250-6a47-4a6f-b4f3-7d7da04e006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Information</vt:lpstr>
      <vt:lpstr>Sole Trader</vt:lpstr>
      <vt:lpstr>Limited Company (director)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Samantha Green</dc:creator>
  <cp:lastModifiedBy>Samantha Green</cp:lastModifiedBy>
  <dcterms:created xsi:type="dcterms:W3CDTF">2019-01-07T09:39:38Z</dcterms:created>
  <dcterms:modified xsi:type="dcterms:W3CDTF">2026-07-22T07:41:02Z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0x010100E6AE64D5F88CC249AB05B791A52FCCCD</vt:lpwstr>
  </property>
</Properties>
</file>